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</sheets>
  <definedNames>
    <definedName name="class">'Sheet2'!$C$1:$C$5</definedName>
    <definedName name="division">'Sheet2'!$B$1:$B$4</definedName>
    <definedName name="divisions">'Sheet2'!$B$1:$B$4</definedName>
    <definedName name="name">'Sheet2'!$A$1:$A$97</definedName>
    <definedName name="names">'Sheet2'!$A$1:$A$97</definedName>
    <definedName name="_xlnm.Print_Area" localSheetId="0">'Sheet1'!$A$1:$Z$47</definedName>
  </definedNames>
  <calcPr fullCalcOnLoad="1"/>
</workbook>
</file>

<file path=xl/comments1.xml><?xml version="1.0" encoding="utf-8"?>
<comments xmlns="http://schemas.openxmlformats.org/spreadsheetml/2006/main">
  <authors>
    <author>TFreeman</author>
  </authors>
  <commentList>
    <comment ref="C16" authorId="0">
      <text>
        <r>
          <rPr>
            <b/>
            <sz val="8"/>
            <rFont val="Tahoma"/>
            <family val="0"/>
          </rPr>
          <t>TFreeman:</t>
        </r>
        <r>
          <rPr>
            <sz val="8"/>
            <rFont val="Tahoma"/>
            <family val="0"/>
          </rPr>
          <t xml:space="preserve">
</t>
        </r>
      </text>
    </comment>
    <comment ref="Z19" authorId="0">
      <text>
        <r>
          <rPr>
            <b/>
            <sz val="8"/>
            <rFont val="Tahoma"/>
            <family val="0"/>
          </rPr>
          <t>TFreeman:</t>
        </r>
        <r>
          <rPr>
            <sz val="8"/>
            <rFont val="Tahoma"/>
            <family val="0"/>
          </rPr>
          <t xml:space="preserve">
Free match for Greg in May</t>
        </r>
      </text>
    </comment>
  </commentList>
</comments>
</file>

<file path=xl/sharedStrings.xml><?xml version="1.0" encoding="utf-8"?>
<sst xmlns="http://schemas.openxmlformats.org/spreadsheetml/2006/main" count="145" uniqueCount="62">
  <si>
    <t>NAME</t>
  </si>
  <si>
    <t>DIVISION</t>
  </si>
  <si>
    <t>STAGE 1</t>
  </si>
  <si>
    <t>STAGE 2</t>
  </si>
  <si>
    <t>STAGE 3</t>
  </si>
  <si>
    <t>STAGE 4</t>
  </si>
  <si>
    <t>STAGE 5</t>
  </si>
  <si>
    <t>TOTAL</t>
  </si>
  <si>
    <t>RAW TIME</t>
  </si>
  <si>
    <t>PENALTY</t>
  </si>
  <si>
    <t>SSR</t>
  </si>
  <si>
    <t>SSP</t>
  </si>
  <si>
    <t>ESP</t>
  </si>
  <si>
    <t>CDP</t>
  </si>
  <si>
    <t>HOSER F</t>
  </si>
  <si>
    <t>TIM C</t>
  </si>
  <si>
    <t>MASTER</t>
  </si>
  <si>
    <t>DAN S</t>
  </si>
  <si>
    <t>BEN P</t>
  </si>
  <si>
    <t>ROGER S</t>
  </si>
  <si>
    <t>TOTAL TIME</t>
  </si>
  <si>
    <t>TOTAL POINTS DOWN</t>
  </si>
  <si>
    <t>PATTI S</t>
  </si>
  <si>
    <t>CLASS</t>
  </si>
  <si>
    <t>STAGE 6</t>
  </si>
  <si>
    <t>CHUCK D</t>
  </si>
  <si>
    <t>MICK M</t>
  </si>
  <si>
    <t>DOC P</t>
  </si>
  <si>
    <t>MARK K</t>
  </si>
  <si>
    <t>MICHAEL B</t>
  </si>
  <si>
    <t>WILL C</t>
  </si>
  <si>
    <t>GREG W</t>
  </si>
  <si>
    <t>EXPERT</t>
  </si>
  <si>
    <t>NOVICE</t>
  </si>
  <si>
    <t>SHARPSHOOTER</t>
  </si>
  <si>
    <t>MARKSMAN</t>
  </si>
  <si>
    <t>RAY P</t>
  </si>
  <si>
    <t>UNCLASSIFIED</t>
  </si>
  <si>
    <t>MIKE A</t>
  </si>
  <si>
    <t>BRAD E</t>
  </si>
  <si>
    <t>CHRIS M</t>
  </si>
  <si>
    <t>DENNIS C</t>
  </si>
  <si>
    <t>JUDSON S</t>
  </si>
  <si>
    <t>ANGELIKA C</t>
  </si>
  <si>
    <t>JOHN F</t>
  </si>
  <si>
    <t>JAMES C</t>
  </si>
  <si>
    <t>ADAM D</t>
  </si>
  <si>
    <t>SUZANNE M</t>
  </si>
  <si>
    <t>KEN A</t>
  </si>
  <si>
    <t>OUTLAW</t>
  </si>
  <si>
    <t>KARL A</t>
  </si>
  <si>
    <t>JEFF C</t>
  </si>
  <si>
    <t>EDWARD B</t>
  </si>
  <si>
    <t>DAVID H</t>
  </si>
  <si>
    <t>TOM W</t>
  </si>
  <si>
    <t>AARON P</t>
  </si>
  <si>
    <t>BILL W</t>
  </si>
  <si>
    <t>CLASSIFIER MATCH</t>
  </si>
  <si>
    <t>KERRY B</t>
  </si>
  <si>
    <t>ESR</t>
  </si>
  <si>
    <t>JOSEPH F</t>
  </si>
  <si>
    <t>15 APRIL 2007, PUEBLO IDPA MATCH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</si>
</sst>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ss:\c\c"/>
    <numFmt numFmtId="166" formatCode="ss.00"/>
    <numFmt numFmtId="167" formatCode="0;\-0;;@"/>
    <numFmt numFmtId="168" formatCode="0.00;\-0.00;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15" fontId="4" fillId="0" borderId="0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Fill="1" applyBorder="1" applyAlignment="1">
      <alignment horizontal="center" vertical="center"/>
    </xf>
    <xf numFmtId="168" fontId="0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68" fontId="0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3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168" fontId="0" fillId="0" borderId="1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8" fontId="0" fillId="0" borderId="15" xfId="0" applyNumberFormat="1" applyFont="1" applyFill="1" applyBorder="1" applyAlignment="1">
      <alignment horizontal="center" vertical="center"/>
    </xf>
    <xf numFmtId="168" fontId="0" fillId="0" borderId="16" xfId="0" applyNumberFormat="1" applyFont="1" applyFill="1" applyBorder="1" applyAlignment="1">
      <alignment horizontal="center" vertical="center"/>
    </xf>
    <xf numFmtId="168" fontId="0" fillId="0" borderId="17" xfId="0" applyNumberFormat="1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168" fontId="1" fillId="0" borderId="19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/>
      <protection locked="0"/>
    </xf>
    <xf numFmtId="168" fontId="1" fillId="0" borderId="22" xfId="0" applyNumberFormat="1" applyFont="1" applyFill="1" applyBorder="1" applyAlignment="1">
      <alignment horizontal="center" vertical="center"/>
    </xf>
    <xf numFmtId="168" fontId="1" fillId="0" borderId="8" xfId="0" applyNumberFormat="1" applyFont="1" applyFill="1" applyBorder="1" applyAlignment="1">
      <alignment horizontal="center" vertical="center"/>
    </xf>
    <xf numFmtId="168" fontId="1" fillId="0" borderId="21" xfId="0" applyNumberFormat="1" applyFont="1" applyFill="1" applyBorder="1" applyAlignment="1">
      <alignment horizontal="center" vertical="center"/>
    </xf>
    <xf numFmtId="168" fontId="1" fillId="0" borderId="2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 locked="0"/>
    </xf>
    <xf numFmtId="168" fontId="1" fillId="0" borderId="2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 vertical="center"/>
    </xf>
    <xf numFmtId="168" fontId="0" fillId="0" borderId="26" xfId="0" applyNumberFormat="1" applyFont="1" applyFill="1" applyBorder="1" applyAlignment="1">
      <alignment horizontal="center" vertical="center"/>
    </xf>
    <xf numFmtId="168" fontId="0" fillId="0" borderId="14" xfId="0" applyNumberFormat="1" applyFont="1" applyFill="1" applyBorder="1" applyAlignment="1">
      <alignment horizontal="center" vertical="center"/>
    </xf>
    <xf numFmtId="168" fontId="0" fillId="0" borderId="16" xfId="0" applyNumberFormat="1" applyFont="1" applyFill="1" applyBorder="1" applyAlignment="1">
      <alignment horizontal="center" vertical="center"/>
    </xf>
    <xf numFmtId="168" fontId="0" fillId="0" borderId="27" xfId="0" applyNumberFormat="1" applyFont="1" applyFill="1" applyBorder="1" applyAlignment="1">
      <alignment horizontal="center" vertical="center"/>
    </xf>
    <xf numFmtId="168" fontId="0" fillId="0" borderId="26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4" fillId="0" borderId="3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5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5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0.9921875" style="3" customWidth="1"/>
    <col min="2" max="2" width="13.7109375" style="1" customWidth="1"/>
    <col min="3" max="3" width="9.7109375" style="9" customWidth="1"/>
    <col min="4" max="4" width="17.57421875" style="9" customWidth="1"/>
    <col min="5" max="5" width="6.57421875" style="1" customWidth="1"/>
    <col min="6" max="6" width="6.28125" style="2" customWidth="1"/>
    <col min="7" max="8" width="6.28125" style="1" customWidth="1"/>
    <col min="9" max="9" width="6.28125" style="2" customWidth="1"/>
    <col min="10" max="11" width="6.28125" style="1" customWidth="1"/>
    <col min="12" max="12" width="6.28125" style="2" customWidth="1"/>
    <col min="13" max="14" width="6.28125" style="1" customWidth="1"/>
    <col min="15" max="15" width="6.28125" style="2" customWidth="1"/>
    <col min="16" max="17" width="6.28125" style="1" customWidth="1"/>
    <col min="18" max="18" width="6.28125" style="2" customWidth="1"/>
    <col min="19" max="19" width="6.28125" style="1" customWidth="1"/>
    <col min="20" max="21" width="6.28125" style="1" hidden="1" customWidth="1"/>
    <col min="22" max="22" width="6.28125" style="1" customWidth="1"/>
    <col min="23" max="23" width="6.28125" style="2" customWidth="1"/>
    <col min="24" max="24" width="6.28125" style="1" customWidth="1"/>
    <col min="25" max="25" width="12.7109375" style="1" customWidth="1"/>
    <col min="26" max="26" width="15.421875" style="12" customWidth="1"/>
    <col min="27" max="16384" width="9.140625" style="1" customWidth="1"/>
  </cols>
  <sheetData>
    <row r="1" spans="1:26" s="4" customFormat="1" ht="12.75" customHeight="1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s="3" customFormat="1" ht="26.25" customHeight="1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ht="12" customHeight="1">
      <c r="A3" s="5"/>
      <c r="B3" s="123" t="s">
        <v>0</v>
      </c>
      <c r="C3" s="125" t="s">
        <v>1</v>
      </c>
      <c r="D3" s="127" t="s">
        <v>23</v>
      </c>
      <c r="E3" s="119" t="s">
        <v>2</v>
      </c>
      <c r="F3" s="120"/>
      <c r="G3" s="121"/>
      <c r="H3" s="119" t="s">
        <v>3</v>
      </c>
      <c r="I3" s="120"/>
      <c r="J3" s="121"/>
      <c r="K3" s="119" t="s">
        <v>4</v>
      </c>
      <c r="L3" s="120"/>
      <c r="M3" s="121"/>
      <c r="N3" s="119" t="s">
        <v>5</v>
      </c>
      <c r="O3" s="120"/>
      <c r="P3" s="121"/>
      <c r="Q3" s="119" t="s">
        <v>6</v>
      </c>
      <c r="R3" s="120"/>
      <c r="S3" s="121"/>
      <c r="T3" s="120"/>
      <c r="U3" s="120"/>
      <c r="V3" s="119" t="s">
        <v>24</v>
      </c>
      <c r="W3" s="120"/>
      <c r="X3" s="121"/>
      <c r="Y3" s="115" t="s">
        <v>20</v>
      </c>
      <c r="Z3" s="117" t="s">
        <v>21</v>
      </c>
    </row>
    <row r="4" spans="1:26" ht="13.5" customHeight="1" thickBot="1">
      <c r="A4" s="11"/>
      <c r="B4" s="124"/>
      <c r="C4" s="126"/>
      <c r="D4" s="128"/>
      <c r="E4" s="43" t="s">
        <v>8</v>
      </c>
      <c r="F4" s="32" t="s">
        <v>9</v>
      </c>
      <c r="G4" s="44" t="s">
        <v>7</v>
      </c>
      <c r="H4" s="43" t="s">
        <v>8</v>
      </c>
      <c r="I4" s="32" t="s">
        <v>9</v>
      </c>
      <c r="J4" s="44" t="s">
        <v>7</v>
      </c>
      <c r="K4" s="43" t="s">
        <v>8</v>
      </c>
      <c r="L4" s="32" t="s">
        <v>9</v>
      </c>
      <c r="M4" s="44" t="s">
        <v>7</v>
      </c>
      <c r="N4" s="43" t="s">
        <v>8</v>
      </c>
      <c r="O4" s="32" t="s">
        <v>9</v>
      </c>
      <c r="P4" s="44" t="s">
        <v>7</v>
      </c>
      <c r="Q4" s="43" t="s">
        <v>8</v>
      </c>
      <c r="R4" s="32" t="s">
        <v>9</v>
      </c>
      <c r="S4" s="44" t="s">
        <v>7</v>
      </c>
      <c r="T4" s="41"/>
      <c r="U4" s="34"/>
      <c r="V4" s="43" t="s">
        <v>8</v>
      </c>
      <c r="W4" s="32" t="s">
        <v>9</v>
      </c>
      <c r="X4" s="44" t="s">
        <v>7</v>
      </c>
      <c r="Y4" s="116"/>
      <c r="Z4" s="118"/>
    </row>
    <row r="5" spans="1:26" ht="13.5" customHeight="1">
      <c r="A5" s="11"/>
      <c r="B5" s="20" t="s">
        <v>48</v>
      </c>
      <c r="C5" s="13" t="s">
        <v>13</v>
      </c>
      <c r="D5" s="37" t="s">
        <v>37</v>
      </c>
      <c r="E5" s="45">
        <v>14.73</v>
      </c>
      <c r="F5" s="15">
        <v>12</v>
      </c>
      <c r="G5" s="46">
        <f>E5+(F5/2)</f>
        <v>20.73</v>
      </c>
      <c r="H5" s="45">
        <v>26.07</v>
      </c>
      <c r="I5" s="15">
        <v>9</v>
      </c>
      <c r="J5" s="46">
        <f>H5+(I5/2)</f>
        <v>30.57</v>
      </c>
      <c r="K5" s="45">
        <v>35.58</v>
      </c>
      <c r="L5" s="15">
        <v>1</v>
      </c>
      <c r="M5" s="46">
        <f>K5+(L5/2)</f>
        <v>36.08</v>
      </c>
      <c r="N5" s="45">
        <v>8.2</v>
      </c>
      <c r="O5" s="15">
        <v>0</v>
      </c>
      <c r="P5" s="46">
        <f>N5+(O5/2)</f>
        <v>8.2</v>
      </c>
      <c r="Q5" s="45">
        <v>12.71</v>
      </c>
      <c r="R5" s="15">
        <v>9</v>
      </c>
      <c r="S5" s="46">
        <f>Q5+(R5/2)</f>
        <v>17.21</v>
      </c>
      <c r="T5" s="18"/>
      <c r="U5" s="24"/>
      <c r="V5" s="45">
        <v>49.99</v>
      </c>
      <c r="W5" s="15">
        <v>2</v>
      </c>
      <c r="X5" s="24">
        <f>V5+(W5/2)</f>
        <v>50.99</v>
      </c>
      <c r="Y5" s="64">
        <f>G5+J5+M5+P5+S5+X5</f>
        <v>163.78</v>
      </c>
      <c r="Z5" s="69">
        <f>SUM(F5,I5,L5,O5,R5,W5)</f>
        <v>33</v>
      </c>
    </row>
    <row r="6" spans="1:26" ht="12.75" customHeight="1">
      <c r="A6" s="11"/>
      <c r="B6" s="20" t="s">
        <v>40</v>
      </c>
      <c r="C6" s="13" t="s">
        <v>13</v>
      </c>
      <c r="D6" s="37" t="s">
        <v>37</v>
      </c>
      <c r="E6" s="45">
        <v>13.92</v>
      </c>
      <c r="F6" s="15">
        <v>1</v>
      </c>
      <c r="G6" s="46">
        <f>E6+(F6/2)</f>
        <v>14.42</v>
      </c>
      <c r="H6" s="45">
        <v>25.78</v>
      </c>
      <c r="I6" s="15">
        <v>12</v>
      </c>
      <c r="J6" s="46">
        <f>H6+(I6/2)</f>
        <v>31.78</v>
      </c>
      <c r="K6" s="45">
        <v>29.93</v>
      </c>
      <c r="L6" s="15">
        <v>26</v>
      </c>
      <c r="M6" s="46">
        <f>K6+(L6/2)</f>
        <v>42.93</v>
      </c>
      <c r="N6" s="45">
        <v>6.09</v>
      </c>
      <c r="O6" s="15">
        <v>0</v>
      </c>
      <c r="P6" s="46">
        <f>N6+(O6/2)</f>
        <v>6.09</v>
      </c>
      <c r="Q6" s="45">
        <v>11.88</v>
      </c>
      <c r="R6" s="15">
        <v>5</v>
      </c>
      <c r="S6" s="46">
        <f>Q6+(R6/2)</f>
        <v>14.38</v>
      </c>
      <c r="T6" s="18"/>
      <c r="U6" s="24"/>
      <c r="V6" s="45">
        <v>41.7</v>
      </c>
      <c r="W6" s="15">
        <v>29</v>
      </c>
      <c r="X6" s="24">
        <f>V6+(W6/2)</f>
        <v>56.2</v>
      </c>
      <c r="Y6" s="65">
        <f>G6+J6+M6+P6+S6+X6</f>
        <v>165.8</v>
      </c>
      <c r="Z6" s="57">
        <f>SUM(F6,I6,L6,O6,R6,W6)</f>
        <v>73</v>
      </c>
    </row>
    <row r="7" spans="1:26" ht="13.5" customHeight="1">
      <c r="A7" s="11"/>
      <c r="B7" s="20" t="s">
        <v>28</v>
      </c>
      <c r="C7" s="13" t="s">
        <v>13</v>
      </c>
      <c r="D7" s="37" t="s">
        <v>35</v>
      </c>
      <c r="E7" s="45">
        <v>16.03</v>
      </c>
      <c r="F7" s="15">
        <v>2</v>
      </c>
      <c r="G7" s="46">
        <f>E7+(F7/2)</f>
        <v>17.03</v>
      </c>
      <c r="H7" s="45">
        <v>38.19</v>
      </c>
      <c r="I7" s="15">
        <v>6</v>
      </c>
      <c r="J7" s="46">
        <f>H7+(I7/2)</f>
        <v>41.19</v>
      </c>
      <c r="K7" s="45">
        <v>46.96</v>
      </c>
      <c r="L7" s="15">
        <v>15</v>
      </c>
      <c r="M7" s="46">
        <f>K7+(L7/2)</f>
        <v>54.46</v>
      </c>
      <c r="N7" s="45">
        <v>8.34</v>
      </c>
      <c r="O7" s="15">
        <v>0</v>
      </c>
      <c r="P7" s="46">
        <f>N7+(O7/2)</f>
        <v>8.34</v>
      </c>
      <c r="Q7" s="45">
        <v>21.31</v>
      </c>
      <c r="R7" s="15">
        <v>3</v>
      </c>
      <c r="S7" s="46">
        <f>Q7+(R7/2)</f>
        <v>22.81</v>
      </c>
      <c r="T7" s="18"/>
      <c r="U7" s="24"/>
      <c r="V7" s="45">
        <v>70.22</v>
      </c>
      <c r="W7" s="15">
        <v>3</v>
      </c>
      <c r="X7" s="24">
        <f>V7+(W7/2)</f>
        <v>71.72</v>
      </c>
      <c r="Y7" s="65">
        <f>G7+J7+M7+P7+S7+X7</f>
        <v>215.55</v>
      </c>
      <c r="Z7" s="57">
        <f>SUM(F7,I7,L7,O7,R7,W7)</f>
        <v>29</v>
      </c>
    </row>
    <row r="8" spans="1:26" ht="12.75" customHeight="1" thickBot="1">
      <c r="A8" s="11"/>
      <c r="B8" s="36" t="s">
        <v>38</v>
      </c>
      <c r="C8" s="29" t="s">
        <v>13</v>
      </c>
      <c r="D8" s="39" t="s">
        <v>37</v>
      </c>
      <c r="E8" s="47">
        <v>22.32</v>
      </c>
      <c r="F8" s="30">
        <v>5</v>
      </c>
      <c r="G8" s="48">
        <f>E8+(F8/2)</f>
        <v>24.82</v>
      </c>
      <c r="H8" s="47">
        <v>37.72</v>
      </c>
      <c r="I8" s="30">
        <v>8</v>
      </c>
      <c r="J8" s="48">
        <f>H8+(I8/2)</f>
        <v>41.72</v>
      </c>
      <c r="K8" s="47">
        <v>64.57</v>
      </c>
      <c r="L8" s="30">
        <v>1</v>
      </c>
      <c r="M8" s="48">
        <f>K8+(L8/2)</f>
        <v>65.07</v>
      </c>
      <c r="N8" s="47">
        <v>11.09</v>
      </c>
      <c r="O8" s="30">
        <v>0</v>
      </c>
      <c r="P8" s="48">
        <f>N8+(O8/2)</f>
        <v>11.09</v>
      </c>
      <c r="Q8" s="47">
        <v>19.22</v>
      </c>
      <c r="R8" s="30">
        <v>32</v>
      </c>
      <c r="S8" s="48">
        <f>Q8+(R8/2)</f>
        <v>35.22</v>
      </c>
      <c r="T8" s="42"/>
      <c r="U8" s="39"/>
      <c r="V8" s="47">
        <v>74.14</v>
      </c>
      <c r="W8" s="30">
        <v>2</v>
      </c>
      <c r="X8" s="39">
        <f>V8+(W8/2)</f>
        <v>75.14</v>
      </c>
      <c r="Y8" s="71">
        <f>G8+J8+M8+P8+S8+X8</f>
        <v>253.06</v>
      </c>
      <c r="Z8" s="70">
        <f>SUM(F8,I8,L8,O8,R8,W8)</f>
        <v>48</v>
      </c>
    </row>
    <row r="9" spans="1:26" ht="12.75" customHeight="1" thickBot="1">
      <c r="A9" s="11"/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10"/>
    </row>
    <row r="10" spans="1:26" ht="12.75" customHeight="1">
      <c r="A10" s="11"/>
      <c r="B10" s="20" t="s">
        <v>14</v>
      </c>
      <c r="C10" s="13" t="s">
        <v>12</v>
      </c>
      <c r="D10" s="37" t="s">
        <v>16</v>
      </c>
      <c r="E10" s="45">
        <v>11.87</v>
      </c>
      <c r="F10" s="15">
        <v>0</v>
      </c>
      <c r="G10" s="46">
        <f aca="true" t="shared" si="0" ref="G10:G17">E10+(F10/2)</f>
        <v>11.87</v>
      </c>
      <c r="H10" s="45">
        <v>12.1</v>
      </c>
      <c r="I10" s="15">
        <v>10</v>
      </c>
      <c r="J10" s="46">
        <f aca="true" t="shared" si="1" ref="J10:J17">H10+(I10/2)</f>
        <v>17.1</v>
      </c>
      <c r="K10" s="45">
        <v>19.14</v>
      </c>
      <c r="L10" s="15">
        <v>2</v>
      </c>
      <c r="M10" s="46">
        <f aca="true" t="shared" si="2" ref="M10:M17">K10+(L10/2)</f>
        <v>20.14</v>
      </c>
      <c r="N10" s="45">
        <v>4.78</v>
      </c>
      <c r="O10" s="15">
        <v>1</v>
      </c>
      <c r="P10" s="46">
        <f aca="true" t="shared" si="3" ref="P10:P17">N10+(O10/2)</f>
        <v>5.28</v>
      </c>
      <c r="Q10" s="45">
        <v>9.3</v>
      </c>
      <c r="R10" s="15">
        <v>10</v>
      </c>
      <c r="S10" s="46">
        <f aca="true" t="shared" si="4" ref="S10:S17">Q10+(R10/2)</f>
        <v>14.3</v>
      </c>
      <c r="T10" s="18"/>
      <c r="U10" s="24"/>
      <c r="V10" s="45">
        <v>24.14</v>
      </c>
      <c r="W10" s="15">
        <v>20</v>
      </c>
      <c r="X10" s="24">
        <f aca="true" t="shared" si="5" ref="X10:X17">V10+(W10/2)</f>
        <v>34.14</v>
      </c>
      <c r="Y10" s="64">
        <f aca="true" t="shared" si="6" ref="Y10:Y17">G10+J10+M10+P10+S10+X10</f>
        <v>102.83</v>
      </c>
      <c r="Z10" s="69">
        <f aca="true" t="shared" si="7" ref="Z10:Z17">SUM(F10,I10,L10,O10,R10,W10)</f>
        <v>43</v>
      </c>
    </row>
    <row r="11" spans="1:26" ht="12.75" customHeight="1">
      <c r="A11" s="11"/>
      <c r="B11" s="20" t="s">
        <v>30</v>
      </c>
      <c r="C11" s="13" t="s">
        <v>12</v>
      </c>
      <c r="D11" s="37" t="s">
        <v>37</v>
      </c>
      <c r="E11" s="45">
        <v>11.25</v>
      </c>
      <c r="F11" s="15">
        <v>9</v>
      </c>
      <c r="G11" s="46">
        <f t="shared" si="0"/>
        <v>15.75</v>
      </c>
      <c r="H11" s="45">
        <v>15.83</v>
      </c>
      <c r="I11" s="15">
        <v>16</v>
      </c>
      <c r="J11" s="46">
        <f t="shared" si="1"/>
        <v>23.83</v>
      </c>
      <c r="K11" s="45">
        <v>23.82</v>
      </c>
      <c r="L11" s="15">
        <v>31</v>
      </c>
      <c r="M11" s="46">
        <f t="shared" si="2"/>
        <v>39.32</v>
      </c>
      <c r="N11" s="45">
        <v>6.83</v>
      </c>
      <c r="O11" s="15">
        <v>1</v>
      </c>
      <c r="P11" s="46">
        <f t="shared" si="3"/>
        <v>7.33</v>
      </c>
      <c r="Q11" s="45">
        <v>12.68</v>
      </c>
      <c r="R11" s="15">
        <v>24</v>
      </c>
      <c r="S11" s="46">
        <f t="shared" si="4"/>
        <v>24.68</v>
      </c>
      <c r="T11" s="18"/>
      <c r="U11" s="24"/>
      <c r="V11" s="45">
        <v>45.74</v>
      </c>
      <c r="W11" s="15">
        <v>7</v>
      </c>
      <c r="X11" s="24">
        <f t="shared" si="5"/>
        <v>49.24</v>
      </c>
      <c r="Y11" s="65">
        <f t="shared" si="6"/>
        <v>160.15</v>
      </c>
      <c r="Z11" s="57">
        <f t="shared" si="7"/>
        <v>88</v>
      </c>
    </row>
    <row r="12" spans="1:26" ht="12.75" customHeight="1">
      <c r="A12" s="11"/>
      <c r="B12" s="20" t="s">
        <v>36</v>
      </c>
      <c r="C12" s="13" t="s">
        <v>12</v>
      </c>
      <c r="D12" s="37" t="s">
        <v>37</v>
      </c>
      <c r="E12" s="45">
        <v>15.88</v>
      </c>
      <c r="F12" s="15">
        <v>2</v>
      </c>
      <c r="G12" s="46">
        <f t="shared" si="0"/>
        <v>16.880000000000003</v>
      </c>
      <c r="H12" s="45">
        <v>19.22</v>
      </c>
      <c r="I12" s="15">
        <v>3</v>
      </c>
      <c r="J12" s="46">
        <f t="shared" si="1"/>
        <v>20.72</v>
      </c>
      <c r="K12" s="45">
        <v>41.8</v>
      </c>
      <c r="L12" s="15">
        <v>11</v>
      </c>
      <c r="M12" s="46">
        <f t="shared" si="2"/>
        <v>47.3</v>
      </c>
      <c r="N12" s="45">
        <v>9.88</v>
      </c>
      <c r="O12" s="15">
        <v>0</v>
      </c>
      <c r="P12" s="46">
        <f t="shared" si="3"/>
        <v>9.88</v>
      </c>
      <c r="Q12" s="45">
        <v>18.69</v>
      </c>
      <c r="R12" s="15">
        <v>5</v>
      </c>
      <c r="S12" s="46">
        <f t="shared" si="4"/>
        <v>21.19</v>
      </c>
      <c r="T12" s="18"/>
      <c r="U12" s="24"/>
      <c r="V12" s="45">
        <v>60.58</v>
      </c>
      <c r="W12" s="15">
        <v>2</v>
      </c>
      <c r="X12" s="24">
        <f t="shared" si="5"/>
        <v>61.58</v>
      </c>
      <c r="Y12" s="65">
        <f t="shared" si="6"/>
        <v>177.55</v>
      </c>
      <c r="Z12" s="57">
        <f t="shared" si="7"/>
        <v>23</v>
      </c>
    </row>
    <row r="13" spans="1:26" ht="12.75" customHeight="1">
      <c r="A13" s="25"/>
      <c r="B13" s="20" t="s">
        <v>41</v>
      </c>
      <c r="C13" s="13" t="s">
        <v>12</v>
      </c>
      <c r="D13" s="37" t="s">
        <v>37</v>
      </c>
      <c r="E13" s="49">
        <v>24.18</v>
      </c>
      <c r="F13" s="15">
        <v>0</v>
      </c>
      <c r="G13" s="46">
        <f t="shared" si="0"/>
        <v>24.18</v>
      </c>
      <c r="H13" s="45">
        <v>29.17</v>
      </c>
      <c r="I13" s="15">
        <v>11</v>
      </c>
      <c r="J13" s="46">
        <f t="shared" si="1"/>
        <v>34.67</v>
      </c>
      <c r="K13" s="45">
        <v>64.31</v>
      </c>
      <c r="L13" s="15">
        <v>8</v>
      </c>
      <c r="M13" s="46">
        <f t="shared" si="2"/>
        <v>68.31</v>
      </c>
      <c r="N13" s="45">
        <v>7.57</v>
      </c>
      <c r="O13" s="15">
        <v>0</v>
      </c>
      <c r="P13" s="46">
        <f t="shared" si="3"/>
        <v>7.57</v>
      </c>
      <c r="Q13" s="45">
        <v>21.88</v>
      </c>
      <c r="R13" s="15">
        <v>20</v>
      </c>
      <c r="S13" s="46">
        <f t="shared" si="4"/>
        <v>31.88</v>
      </c>
      <c r="T13" s="18"/>
      <c r="U13" s="24"/>
      <c r="V13" s="45">
        <v>59.5</v>
      </c>
      <c r="W13" s="15">
        <v>0</v>
      </c>
      <c r="X13" s="24">
        <f t="shared" si="5"/>
        <v>59.5</v>
      </c>
      <c r="Y13" s="65">
        <f t="shared" si="6"/>
        <v>226.10999999999999</v>
      </c>
      <c r="Z13" s="57">
        <f t="shared" si="7"/>
        <v>39</v>
      </c>
    </row>
    <row r="14" spans="1:26" ht="13.5" customHeight="1">
      <c r="A14" s="11"/>
      <c r="B14" s="28" t="s">
        <v>26</v>
      </c>
      <c r="C14" s="29" t="s">
        <v>12</v>
      </c>
      <c r="D14" s="39" t="s">
        <v>33</v>
      </c>
      <c r="E14" s="47">
        <v>17.89</v>
      </c>
      <c r="F14" s="30">
        <v>11</v>
      </c>
      <c r="G14" s="46">
        <f t="shared" si="0"/>
        <v>23.39</v>
      </c>
      <c r="H14" s="47">
        <v>39.33</v>
      </c>
      <c r="I14" s="30">
        <v>5</v>
      </c>
      <c r="J14" s="46">
        <f t="shared" si="1"/>
        <v>41.83</v>
      </c>
      <c r="K14" s="47">
        <v>50.49</v>
      </c>
      <c r="L14" s="30">
        <v>35</v>
      </c>
      <c r="M14" s="46">
        <f t="shared" si="2"/>
        <v>67.99000000000001</v>
      </c>
      <c r="N14" s="47">
        <v>17.75</v>
      </c>
      <c r="O14" s="30">
        <v>0</v>
      </c>
      <c r="P14" s="46">
        <f t="shared" si="3"/>
        <v>17.75</v>
      </c>
      <c r="Q14" s="47">
        <v>22.15</v>
      </c>
      <c r="R14" s="30">
        <v>14</v>
      </c>
      <c r="S14" s="46">
        <f t="shared" si="4"/>
        <v>29.15</v>
      </c>
      <c r="T14" s="42"/>
      <c r="U14" s="39"/>
      <c r="V14" s="47">
        <v>69.19</v>
      </c>
      <c r="W14" s="30">
        <v>0</v>
      </c>
      <c r="X14" s="24">
        <f t="shared" si="5"/>
        <v>69.19</v>
      </c>
      <c r="Y14" s="65">
        <f t="shared" si="6"/>
        <v>249.3</v>
      </c>
      <c r="Z14" s="57">
        <f t="shared" si="7"/>
        <v>65</v>
      </c>
    </row>
    <row r="15" spans="1:26" ht="12.75" customHeight="1">
      <c r="A15" s="25"/>
      <c r="B15" s="20" t="s">
        <v>55</v>
      </c>
      <c r="C15" s="13" t="s">
        <v>12</v>
      </c>
      <c r="D15" s="37" t="s">
        <v>37</v>
      </c>
      <c r="E15" s="45">
        <v>23.39</v>
      </c>
      <c r="F15" s="15">
        <v>5</v>
      </c>
      <c r="G15" s="46">
        <f t="shared" si="0"/>
        <v>25.89</v>
      </c>
      <c r="H15" s="45">
        <v>27.75</v>
      </c>
      <c r="I15" s="15">
        <v>7</v>
      </c>
      <c r="J15" s="46">
        <f t="shared" si="1"/>
        <v>31.25</v>
      </c>
      <c r="K15" s="45">
        <v>58.4</v>
      </c>
      <c r="L15" s="15">
        <v>30</v>
      </c>
      <c r="M15" s="46">
        <f t="shared" si="2"/>
        <v>73.4</v>
      </c>
      <c r="N15" s="45">
        <v>14.93</v>
      </c>
      <c r="O15" s="15">
        <v>0</v>
      </c>
      <c r="P15" s="46">
        <f t="shared" si="3"/>
        <v>14.93</v>
      </c>
      <c r="Q15" s="45">
        <v>25.72</v>
      </c>
      <c r="R15" s="15">
        <v>5</v>
      </c>
      <c r="S15" s="46">
        <f t="shared" si="4"/>
        <v>28.22</v>
      </c>
      <c r="T15" s="18"/>
      <c r="U15" s="24"/>
      <c r="V15" s="45">
        <v>71.01</v>
      </c>
      <c r="W15" s="15">
        <v>20</v>
      </c>
      <c r="X15" s="24">
        <f t="shared" si="5"/>
        <v>81.01</v>
      </c>
      <c r="Y15" s="65">
        <f t="shared" si="6"/>
        <v>254.70000000000005</v>
      </c>
      <c r="Z15" s="57">
        <f t="shared" si="7"/>
        <v>67</v>
      </c>
    </row>
    <row r="16" spans="1:26" ht="12.75" customHeight="1">
      <c r="A16" s="25"/>
      <c r="B16" s="20" t="s">
        <v>56</v>
      </c>
      <c r="C16" s="13" t="s">
        <v>11</v>
      </c>
      <c r="D16" s="37" t="s">
        <v>37</v>
      </c>
      <c r="E16" s="45">
        <v>16.45</v>
      </c>
      <c r="F16" s="15">
        <v>25</v>
      </c>
      <c r="G16" s="46">
        <f>E16+(F16/2)</f>
        <v>28.95</v>
      </c>
      <c r="H16" s="45">
        <v>22.3</v>
      </c>
      <c r="I16" s="15">
        <v>62</v>
      </c>
      <c r="J16" s="46">
        <f>H16+(I16/2)</f>
        <v>53.3</v>
      </c>
      <c r="K16" s="45">
        <v>30.89</v>
      </c>
      <c r="L16" s="15">
        <v>28</v>
      </c>
      <c r="M16" s="46">
        <f>K16+(L16/2)</f>
        <v>44.89</v>
      </c>
      <c r="N16" s="45">
        <v>7.67</v>
      </c>
      <c r="O16" s="15">
        <v>1</v>
      </c>
      <c r="P16" s="46">
        <f>N16+(O16/2)</f>
        <v>8.17</v>
      </c>
      <c r="Q16" s="45">
        <v>21.27</v>
      </c>
      <c r="R16" s="15">
        <v>30</v>
      </c>
      <c r="S16" s="46">
        <f>Q16+(R16/2)</f>
        <v>36.269999999999996</v>
      </c>
      <c r="T16" s="18"/>
      <c r="U16" s="24"/>
      <c r="V16" s="45">
        <v>170.47</v>
      </c>
      <c r="W16" s="15">
        <v>57</v>
      </c>
      <c r="X16" s="24">
        <f>V16+(W16/2)</f>
        <v>198.97</v>
      </c>
      <c r="Y16" s="65">
        <f>G16+J16+M16+P16+S16+X16</f>
        <v>370.54999999999995</v>
      </c>
      <c r="Z16" s="57">
        <f>SUM(F16,I16,L16,O16,R16,W16)</f>
        <v>203</v>
      </c>
    </row>
    <row r="17" spans="1:26" s="31" customFormat="1" ht="12.75" customHeight="1" thickBot="1">
      <c r="A17" s="38"/>
      <c r="B17" s="20" t="s">
        <v>43</v>
      </c>
      <c r="C17" s="13" t="s">
        <v>12</v>
      </c>
      <c r="D17" s="37" t="s">
        <v>37</v>
      </c>
      <c r="E17" s="45">
        <v>26</v>
      </c>
      <c r="F17" s="15">
        <v>11</v>
      </c>
      <c r="G17" s="46">
        <f t="shared" si="0"/>
        <v>31.5</v>
      </c>
      <c r="H17" s="45">
        <v>21.56</v>
      </c>
      <c r="I17" s="15">
        <v>96</v>
      </c>
      <c r="J17" s="46">
        <f t="shared" si="1"/>
        <v>69.56</v>
      </c>
      <c r="K17" s="45">
        <v>74.64</v>
      </c>
      <c r="L17" s="15">
        <v>114</v>
      </c>
      <c r="M17" s="46">
        <f t="shared" si="2"/>
        <v>131.64</v>
      </c>
      <c r="N17" s="45">
        <v>31.08</v>
      </c>
      <c r="O17" s="15">
        <v>20</v>
      </c>
      <c r="P17" s="46">
        <f t="shared" si="3"/>
        <v>41.08</v>
      </c>
      <c r="Q17" s="45">
        <v>23.94</v>
      </c>
      <c r="R17" s="15">
        <v>46</v>
      </c>
      <c r="S17" s="46">
        <f t="shared" si="4"/>
        <v>46.94</v>
      </c>
      <c r="T17" s="18"/>
      <c r="U17" s="24"/>
      <c r="V17" s="45">
        <v>110.4</v>
      </c>
      <c r="W17" s="15">
        <v>35</v>
      </c>
      <c r="X17" s="24">
        <f t="shared" si="5"/>
        <v>127.9</v>
      </c>
      <c r="Y17" s="66">
        <f t="shared" si="6"/>
        <v>448.62</v>
      </c>
      <c r="Z17" s="70">
        <f t="shared" si="7"/>
        <v>322</v>
      </c>
    </row>
    <row r="18" spans="1:26" ht="12.75" customHeight="1" thickBot="1">
      <c r="A18" s="10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7"/>
    </row>
    <row r="19" spans="1:26" ht="12.75" customHeight="1">
      <c r="A19" s="10"/>
      <c r="B19" s="20" t="s">
        <v>31</v>
      </c>
      <c r="C19" s="13" t="s">
        <v>11</v>
      </c>
      <c r="D19" s="37" t="s">
        <v>32</v>
      </c>
      <c r="E19" s="45">
        <v>10.61</v>
      </c>
      <c r="F19" s="15">
        <v>1</v>
      </c>
      <c r="G19" s="46">
        <f aca="true" t="shared" si="8" ref="G19:G36">E19+(F19/2)</f>
        <v>11.11</v>
      </c>
      <c r="H19" s="45">
        <v>17.18</v>
      </c>
      <c r="I19" s="15">
        <v>2</v>
      </c>
      <c r="J19" s="46">
        <f aca="true" t="shared" si="9" ref="J19:J36">H19+(I19/2)</f>
        <v>18.18</v>
      </c>
      <c r="K19" s="45">
        <v>23.62</v>
      </c>
      <c r="L19" s="15">
        <v>1</v>
      </c>
      <c r="M19" s="46">
        <f aca="true" t="shared" si="10" ref="M19:M36">K19+(L19/2)</f>
        <v>24.12</v>
      </c>
      <c r="N19" s="45">
        <v>4.62</v>
      </c>
      <c r="O19" s="15">
        <v>0</v>
      </c>
      <c r="P19" s="46">
        <f aca="true" t="shared" si="11" ref="P19:P36">N19+(O19/2)</f>
        <v>4.62</v>
      </c>
      <c r="Q19" s="45">
        <v>10.18</v>
      </c>
      <c r="R19" s="15">
        <v>2</v>
      </c>
      <c r="S19" s="46">
        <f aca="true" t="shared" si="12" ref="S19:S36">Q19+(R19/2)</f>
        <v>11.18</v>
      </c>
      <c r="T19" s="18"/>
      <c r="U19" s="24"/>
      <c r="V19" s="45">
        <v>29.32</v>
      </c>
      <c r="W19" s="15">
        <v>1</v>
      </c>
      <c r="X19" s="24">
        <f aca="true" t="shared" si="13" ref="X19:X36">V19+(W19/2)</f>
        <v>29.82</v>
      </c>
      <c r="Y19" s="64">
        <f aca="true" t="shared" si="14" ref="Y19:Y36">G19+J19+M19+P19+S19+X19</f>
        <v>99.03</v>
      </c>
      <c r="Z19" s="69">
        <f aca="true" t="shared" si="15" ref="Z19:Z36">SUM(F19,I19,L19,O19,R19,W19)</f>
        <v>7</v>
      </c>
    </row>
    <row r="20" spans="1:26" ht="12.75" customHeight="1">
      <c r="A20" s="10"/>
      <c r="B20" s="20" t="s">
        <v>39</v>
      </c>
      <c r="C20" s="13" t="s">
        <v>11</v>
      </c>
      <c r="D20" s="37" t="s">
        <v>34</v>
      </c>
      <c r="E20" s="45">
        <v>12.28</v>
      </c>
      <c r="F20" s="15">
        <v>0</v>
      </c>
      <c r="G20" s="46">
        <f t="shared" si="8"/>
        <v>12.28</v>
      </c>
      <c r="H20" s="45">
        <v>16.57</v>
      </c>
      <c r="I20" s="15">
        <v>2</v>
      </c>
      <c r="J20" s="46">
        <f t="shared" si="9"/>
        <v>17.57</v>
      </c>
      <c r="K20" s="45">
        <v>23.13</v>
      </c>
      <c r="L20" s="15">
        <v>2</v>
      </c>
      <c r="M20" s="46">
        <f t="shared" si="10"/>
        <v>24.13</v>
      </c>
      <c r="N20" s="45">
        <v>19.92</v>
      </c>
      <c r="O20" s="15">
        <v>1</v>
      </c>
      <c r="P20" s="46">
        <f t="shared" si="11"/>
        <v>20.42</v>
      </c>
      <c r="Q20" s="45">
        <v>11.97</v>
      </c>
      <c r="R20" s="15">
        <v>13</v>
      </c>
      <c r="S20" s="46">
        <f t="shared" si="12"/>
        <v>18.47</v>
      </c>
      <c r="T20" s="18"/>
      <c r="U20" s="24"/>
      <c r="V20" s="45">
        <v>34.44</v>
      </c>
      <c r="W20" s="15">
        <v>0</v>
      </c>
      <c r="X20" s="24">
        <f t="shared" si="13"/>
        <v>34.44</v>
      </c>
      <c r="Y20" s="65">
        <f t="shared" si="14"/>
        <v>127.31</v>
      </c>
      <c r="Z20" s="57">
        <f t="shared" si="15"/>
        <v>18</v>
      </c>
    </row>
    <row r="21" spans="1:26" ht="12.75" customHeight="1">
      <c r="A21" s="10"/>
      <c r="B21" s="19" t="s">
        <v>44</v>
      </c>
      <c r="C21" s="14" t="s">
        <v>11</v>
      </c>
      <c r="D21" s="40" t="s">
        <v>37</v>
      </c>
      <c r="E21" s="50">
        <v>14.1</v>
      </c>
      <c r="F21" s="14">
        <v>5</v>
      </c>
      <c r="G21" s="46">
        <f t="shared" si="8"/>
        <v>16.6</v>
      </c>
      <c r="H21" s="51">
        <v>23.85</v>
      </c>
      <c r="I21" s="14">
        <v>0</v>
      </c>
      <c r="J21" s="46">
        <f t="shared" si="9"/>
        <v>23.85</v>
      </c>
      <c r="K21" s="51">
        <v>34.19</v>
      </c>
      <c r="L21" s="14">
        <v>0</v>
      </c>
      <c r="M21" s="46">
        <f t="shared" si="10"/>
        <v>34.19</v>
      </c>
      <c r="N21" s="51">
        <v>5.57</v>
      </c>
      <c r="O21" s="14">
        <v>0</v>
      </c>
      <c r="P21" s="46">
        <f t="shared" si="11"/>
        <v>5.57</v>
      </c>
      <c r="Q21" s="51">
        <v>13.06</v>
      </c>
      <c r="R21" s="14">
        <v>1</v>
      </c>
      <c r="S21" s="46">
        <f t="shared" si="12"/>
        <v>13.56</v>
      </c>
      <c r="T21" s="17"/>
      <c r="U21" s="24"/>
      <c r="V21" s="45">
        <v>44.25</v>
      </c>
      <c r="W21" s="15">
        <v>8</v>
      </c>
      <c r="X21" s="24">
        <f t="shared" si="13"/>
        <v>48.25</v>
      </c>
      <c r="Y21" s="65">
        <f t="shared" si="14"/>
        <v>142.02</v>
      </c>
      <c r="Z21" s="57">
        <f t="shared" si="15"/>
        <v>14</v>
      </c>
    </row>
    <row r="22" spans="1:26" s="31" customFormat="1" ht="12.75" customHeight="1">
      <c r="A22" s="27"/>
      <c r="B22" s="19" t="s">
        <v>19</v>
      </c>
      <c r="C22" s="14" t="s">
        <v>11</v>
      </c>
      <c r="D22" s="40" t="s">
        <v>32</v>
      </c>
      <c r="E22" s="50">
        <v>10.47</v>
      </c>
      <c r="F22" s="14">
        <v>2</v>
      </c>
      <c r="G22" s="46">
        <f t="shared" si="8"/>
        <v>11.47</v>
      </c>
      <c r="H22" s="51">
        <v>29.33</v>
      </c>
      <c r="I22" s="14">
        <v>13</v>
      </c>
      <c r="J22" s="46">
        <f t="shared" si="9"/>
        <v>35.83</v>
      </c>
      <c r="K22" s="51">
        <v>25.18</v>
      </c>
      <c r="L22" s="14">
        <v>23</v>
      </c>
      <c r="M22" s="46">
        <f t="shared" si="10"/>
        <v>36.68</v>
      </c>
      <c r="N22" s="51">
        <v>5.8</v>
      </c>
      <c r="O22" s="14">
        <v>0</v>
      </c>
      <c r="P22" s="46">
        <f t="shared" si="11"/>
        <v>5.8</v>
      </c>
      <c r="Q22" s="51">
        <v>11.6</v>
      </c>
      <c r="R22" s="14">
        <v>5</v>
      </c>
      <c r="S22" s="46">
        <f t="shared" si="12"/>
        <v>14.1</v>
      </c>
      <c r="T22" s="17"/>
      <c r="U22" s="24"/>
      <c r="V22" s="45">
        <v>39.23</v>
      </c>
      <c r="W22" s="15">
        <v>4</v>
      </c>
      <c r="X22" s="24">
        <f t="shared" si="13"/>
        <v>41.23</v>
      </c>
      <c r="Y22" s="65">
        <f t="shared" si="14"/>
        <v>145.10999999999999</v>
      </c>
      <c r="Z22" s="57">
        <f t="shared" si="15"/>
        <v>47</v>
      </c>
    </row>
    <row r="23" spans="1:26" ht="12.75" customHeight="1">
      <c r="A23" s="10"/>
      <c r="B23" s="20" t="s">
        <v>17</v>
      </c>
      <c r="C23" s="13" t="s">
        <v>11</v>
      </c>
      <c r="D23" s="37" t="s">
        <v>34</v>
      </c>
      <c r="E23" s="45">
        <v>16.53</v>
      </c>
      <c r="F23" s="15">
        <v>0</v>
      </c>
      <c r="G23" s="46">
        <f t="shared" si="8"/>
        <v>16.53</v>
      </c>
      <c r="H23" s="45">
        <v>22.06</v>
      </c>
      <c r="I23" s="15">
        <v>0</v>
      </c>
      <c r="J23" s="46">
        <f t="shared" si="9"/>
        <v>22.06</v>
      </c>
      <c r="K23" s="45">
        <v>27.64</v>
      </c>
      <c r="L23" s="15">
        <v>0</v>
      </c>
      <c r="M23" s="46">
        <f t="shared" si="10"/>
        <v>27.64</v>
      </c>
      <c r="N23" s="45">
        <v>5.72</v>
      </c>
      <c r="O23" s="15">
        <v>2</v>
      </c>
      <c r="P23" s="46">
        <f t="shared" si="11"/>
        <v>6.72</v>
      </c>
      <c r="Q23" s="45">
        <v>13.69</v>
      </c>
      <c r="R23" s="15">
        <v>4</v>
      </c>
      <c r="S23" s="46">
        <f t="shared" si="12"/>
        <v>15.69</v>
      </c>
      <c r="T23" s="18"/>
      <c r="U23" s="24"/>
      <c r="V23" s="45">
        <v>61.03</v>
      </c>
      <c r="W23" s="15">
        <v>2</v>
      </c>
      <c r="X23" s="24">
        <f t="shared" si="13"/>
        <v>62.03</v>
      </c>
      <c r="Y23" s="65">
        <f t="shared" si="14"/>
        <v>150.67000000000002</v>
      </c>
      <c r="Z23" s="57">
        <f t="shared" si="15"/>
        <v>8</v>
      </c>
    </row>
    <row r="24" spans="1:26" ht="12.75" customHeight="1">
      <c r="A24" s="10"/>
      <c r="B24" s="20" t="s">
        <v>15</v>
      </c>
      <c r="C24" s="13" t="s">
        <v>11</v>
      </c>
      <c r="D24" s="37" t="s">
        <v>34</v>
      </c>
      <c r="E24" s="45">
        <v>13.08</v>
      </c>
      <c r="F24" s="15">
        <v>6</v>
      </c>
      <c r="G24" s="46">
        <f t="shared" si="8"/>
        <v>16.08</v>
      </c>
      <c r="H24" s="45">
        <v>21.8</v>
      </c>
      <c r="I24" s="15">
        <v>5</v>
      </c>
      <c r="J24" s="46">
        <f t="shared" si="9"/>
        <v>24.3</v>
      </c>
      <c r="K24" s="45">
        <v>35.39</v>
      </c>
      <c r="L24" s="15">
        <v>1</v>
      </c>
      <c r="M24" s="46">
        <f t="shared" si="10"/>
        <v>35.89</v>
      </c>
      <c r="N24" s="45">
        <v>5.99</v>
      </c>
      <c r="O24" s="15">
        <v>1</v>
      </c>
      <c r="P24" s="46">
        <f t="shared" si="11"/>
        <v>6.49</v>
      </c>
      <c r="Q24" s="45">
        <v>18.16</v>
      </c>
      <c r="R24" s="15">
        <v>3</v>
      </c>
      <c r="S24" s="46">
        <f t="shared" si="12"/>
        <v>19.66</v>
      </c>
      <c r="T24" s="18"/>
      <c r="U24" s="24"/>
      <c r="V24" s="45">
        <v>46.91</v>
      </c>
      <c r="W24" s="15">
        <v>11</v>
      </c>
      <c r="X24" s="24">
        <f t="shared" si="13"/>
        <v>52.41</v>
      </c>
      <c r="Y24" s="65">
        <f t="shared" si="14"/>
        <v>154.82999999999998</v>
      </c>
      <c r="Z24" s="57">
        <f t="shared" si="15"/>
        <v>27</v>
      </c>
    </row>
    <row r="25" spans="1:26" ht="12.75" customHeight="1">
      <c r="A25" s="16"/>
      <c r="B25" s="19" t="s">
        <v>46</v>
      </c>
      <c r="C25" s="14" t="s">
        <v>11</v>
      </c>
      <c r="D25" s="40" t="s">
        <v>37</v>
      </c>
      <c r="E25" s="51">
        <v>15.45</v>
      </c>
      <c r="F25" s="14">
        <v>12</v>
      </c>
      <c r="G25" s="46">
        <f t="shared" si="8"/>
        <v>21.45</v>
      </c>
      <c r="H25" s="51">
        <v>21.6</v>
      </c>
      <c r="I25" s="14">
        <v>12</v>
      </c>
      <c r="J25" s="46">
        <f t="shared" si="9"/>
        <v>27.6</v>
      </c>
      <c r="K25" s="51">
        <v>24.39</v>
      </c>
      <c r="L25" s="14">
        <v>21</v>
      </c>
      <c r="M25" s="46">
        <f t="shared" si="10"/>
        <v>34.89</v>
      </c>
      <c r="N25" s="51">
        <v>8.07</v>
      </c>
      <c r="O25" s="14">
        <v>2</v>
      </c>
      <c r="P25" s="46">
        <f t="shared" si="11"/>
        <v>9.07</v>
      </c>
      <c r="Q25" s="51">
        <v>19.15</v>
      </c>
      <c r="R25" s="14">
        <v>2</v>
      </c>
      <c r="S25" s="46">
        <f t="shared" si="12"/>
        <v>20.15</v>
      </c>
      <c r="T25" s="17"/>
      <c r="U25" s="40"/>
      <c r="V25" s="51">
        <v>45.29</v>
      </c>
      <c r="W25" s="22">
        <v>3</v>
      </c>
      <c r="X25" s="24">
        <f t="shared" si="13"/>
        <v>46.79</v>
      </c>
      <c r="Y25" s="65">
        <f t="shared" si="14"/>
        <v>159.95</v>
      </c>
      <c r="Z25" s="57">
        <f t="shared" si="15"/>
        <v>52</v>
      </c>
    </row>
    <row r="26" spans="1:26" ht="12.75" customHeight="1">
      <c r="A26" s="11"/>
      <c r="B26" s="20" t="s">
        <v>18</v>
      </c>
      <c r="C26" s="13" t="s">
        <v>11</v>
      </c>
      <c r="D26" s="37" t="s">
        <v>34</v>
      </c>
      <c r="E26" s="45">
        <v>15.06</v>
      </c>
      <c r="F26" s="15">
        <v>16</v>
      </c>
      <c r="G26" s="46">
        <f t="shared" si="8"/>
        <v>23.060000000000002</v>
      </c>
      <c r="H26" s="45">
        <v>22.25</v>
      </c>
      <c r="I26" s="15">
        <v>1</v>
      </c>
      <c r="J26" s="46">
        <f t="shared" si="9"/>
        <v>22.75</v>
      </c>
      <c r="K26" s="45">
        <v>39.74</v>
      </c>
      <c r="L26" s="15">
        <v>4</v>
      </c>
      <c r="M26" s="46">
        <f t="shared" si="10"/>
        <v>41.74</v>
      </c>
      <c r="N26" s="45">
        <v>5.97</v>
      </c>
      <c r="O26" s="15">
        <v>0</v>
      </c>
      <c r="P26" s="46">
        <f t="shared" si="11"/>
        <v>5.97</v>
      </c>
      <c r="Q26" s="45">
        <v>13.45</v>
      </c>
      <c r="R26" s="15">
        <v>5</v>
      </c>
      <c r="S26" s="46">
        <f t="shared" si="12"/>
        <v>15.95</v>
      </c>
      <c r="T26" s="18"/>
      <c r="U26" s="24"/>
      <c r="V26" s="45">
        <v>59.33</v>
      </c>
      <c r="W26" s="15">
        <v>2</v>
      </c>
      <c r="X26" s="24">
        <f t="shared" si="13"/>
        <v>60.33</v>
      </c>
      <c r="Y26" s="65">
        <f t="shared" si="14"/>
        <v>169.8</v>
      </c>
      <c r="Z26" s="57">
        <f t="shared" si="15"/>
        <v>28</v>
      </c>
    </row>
    <row r="27" spans="1:26" ht="12.75" customHeight="1">
      <c r="A27" s="25"/>
      <c r="B27" s="20" t="s">
        <v>42</v>
      </c>
      <c r="C27" s="13" t="s">
        <v>11</v>
      </c>
      <c r="D27" s="37" t="s">
        <v>34</v>
      </c>
      <c r="E27" s="45">
        <v>17.05</v>
      </c>
      <c r="F27" s="15">
        <v>0</v>
      </c>
      <c r="G27" s="46">
        <f t="shared" si="8"/>
        <v>17.05</v>
      </c>
      <c r="H27" s="45">
        <v>28.74</v>
      </c>
      <c r="I27" s="15">
        <v>2</v>
      </c>
      <c r="J27" s="46">
        <f t="shared" si="9"/>
        <v>29.74</v>
      </c>
      <c r="K27" s="45">
        <v>45.58</v>
      </c>
      <c r="L27" s="15">
        <v>3</v>
      </c>
      <c r="M27" s="46">
        <f t="shared" si="10"/>
        <v>47.08</v>
      </c>
      <c r="N27" s="45">
        <v>6.67</v>
      </c>
      <c r="O27" s="15">
        <v>0</v>
      </c>
      <c r="P27" s="46">
        <f t="shared" si="11"/>
        <v>6.67</v>
      </c>
      <c r="Q27" s="45">
        <v>14.49</v>
      </c>
      <c r="R27" s="15">
        <v>23</v>
      </c>
      <c r="S27" s="46">
        <f t="shared" si="12"/>
        <v>25.990000000000002</v>
      </c>
      <c r="T27" s="18"/>
      <c r="U27" s="24"/>
      <c r="V27" s="45">
        <v>46.61</v>
      </c>
      <c r="W27" s="15">
        <v>2</v>
      </c>
      <c r="X27" s="24">
        <f t="shared" si="13"/>
        <v>47.61</v>
      </c>
      <c r="Y27" s="65">
        <f t="shared" si="14"/>
        <v>174.14</v>
      </c>
      <c r="Z27" s="57">
        <f t="shared" si="15"/>
        <v>30</v>
      </c>
    </row>
    <row r="28" spans="1:26" ht="12.75" customHeight="1">
      <c r="A28" s="25"/>
      <c r="B28" s="20" t="s">
        <v>52</v>
      </c>
      <c r="C28" s="13" t="s">
        <v>11</v>
      </c>
      <c r="D28" s="37" t="s">
        <v>34</v>
      </c>
      <c r="E28" s="45">
        <v>17.32</v>
      </c>
      <c r="F28" s="15">
        <v>0</v>
      </c>
      <c r="G28" s="46">
        <f t="shared" si="8"/>
        <v>17.32</v>
      </c>
      <c r="H28" s="45">
        <v>37.53</v>
      </c>
      <c r="I28" s="15">
        <v>0</v>
      </c>
      <c r="J28" s="46">
        <f t="shared" si="9"/>
        <v>37.53</v>
      </c>
      <c r="K28" s="45">
        <v>53.34</v>
      </c>
      <c r="L28" s="15">
        <v>5</v>
      </c>
      <c r="M28" s="46">
        <f t="shared" si="10"/>
        <v>55.84</v>
      </c>
      <c r="N28" s="45">
        <v>6.06</v>
      </c>
      <c r="O28" s="15">
        <v>1</v>
      </c>
      <c r="P28" s="46">
        <f t="shared" si="11"/>
        <v>6.56</v>
      </c>
      <c r="Q28" s="45">
        <v>25.25</v>
      </c>
      <c r="R28" s="15">
        <v>2</v>
      </c>
      <c r="S28" s="46">
        <f t="shared" si="12"/>
        <v>26.25</v>
      </c>
      <c r="T28" s="18"/>
      <c r="U28" s="24"/>
      <c r="V28" s="45">
        <v>56.33</v>
      </c>
      <c r="W28" s="15">
        <v>5</v>
      </c>
      <c r="X28" s="24">
        <f t="shared" si="13"/>
        <v>58.83</v>
      </c>
      <c r="Y28" s="65">
        <f t="shared" si="14"/>
        <v>202.32999999999998</v>
      </c>
      <c r="Z28" s="57">
        <f t="shared" si="15"/>
        <v>13</v>
      </c>
    </row>
    <row r="29" spans="1:26" ht="12.75" customHeight="1">
      <c r="A29" s="25"/>
      <c r="B29" s="20" t="s">
        <v>45</v>
      </c>
      <c r="C29" s="13" t="s">
        <v>11</v>
      </c>
      <c r="D29" s="37" t="s">
        <v>37</v>
      </c>
      <c r="E29" s="45">
        <v>16.75</v>
      </c>
      <c r="F29" s="15">
        <v>5</v>
      </c>
      <c r="G29" s="46">
        <f t="shared" si="8"/>
        <v>19.25</v>
      </c>
      <c r="H29" s="45">
        <v>27.98</v>
      </c>
      <c r="I29" s="15">
        <v>4</v>
      </c>
      <c r="J29" s="46">
        <f t="shared" si="9"/>
        <v>29.98</v>
      </c>
      <c r="K29" s="45">
        <v>29.38</v>
      </c>
      <c r="L29" s="15">
        <v>73</v>
      </c>
      <c r="M29" s="46">
        <f t="shared" si="10"/>
        <v>65.88</v>
      </c>
      <c r="N29" s="45">
        <v>9.89</v>
      </c>
      <c r="O29" s="15">
        <v>0</v>
      </c>
      <c r="P29" s="46">
        <f t="shared" si="11"/>
        <v>9.89</v>
      </c>
      <c r="Q29" s="45">
        <v>16.71</v>
      </c>
      <c r="R29" s="15">
        <v>10</v>
      </c>
      <c r="S29" s="46">
        <f t="shared" si="12"/>
        <v>21.71</v>
      </c>
      <c r="T29" s="18"/>
      <c r="U29" s="24"/>
      <c r="V29" s="45">
        <v>59.06</v>
      </c>
      <c r="W29" s="15">
        <v>7</v>
      </c>
      <c r="X29" s="24">
        <f t="shared" si="13"/>
        <v>62.56</v>
      </c>
      <c r="Y29" s="65">
        <f t="shared" si="14"/>
        <v>209.27</v>
      </c>
      <c r="Z29" s="57">
        <f t="shared" si="15"/>
        <v>99</v>
      </c>
    </row>
    <row r="30" spans="1:26" ht="12.75" customHeight="1">
      <c r="A30" s="11"/>
      <c r="B30" s="20" t="s">
        <v>51</v>
      </c>
      <c r="C30" s="13" t="s">
        <v>11</v>
      </c>
      <c r="D30" s="37" t="s">
        <v>34</v>
      </c>
      <c r="E30" s="45">
        <v>15.36</v>
      </c>
      <c r="F30" s="15">
        <v>6</v>
      </c>
      <c r="G30" s="46">
        <f t="shared" si="8"/>
        <v>18.36</v>
      </c>
      <c r="H30" s="45">
        <v>26.19</v>
      </c>
      <c r="I30" s="15">
        <v>2</v>
      </c>
      <c r="J30" s="46">
        <f t="shared" si="9"/>
        <v>27.19</v>
      </c>
      <c r="K30" s="45">
        <v>57.92</v>
      </c>
      <c r="L30" s="15">
        <v>6</v>
      </c>
      <c r="M30" s="46">
        <f t="shared" si="10"/>
        <v>60.92</v>
      </c>
      <c r="N30" s="45">
        <v>15.05</v>
      </c>
      <c r="O30" s="15">
        <v>1</v>
      </c>
      <c r="P30" s="46">
        <f t="shared" si="11"/>
        <v>15.55</v>
      </c>
      <c r="Q30" s="45">
        <v>25.02</v>
      </c>
      <c r="R30" s="15">
        <v>25</v>
      </c>
      <c r="S30" s="46">
        <f t="shared" si="12"/>
        <v>37.519999999999996</v>
      </c>
      <c r="T30" s="18"/>
      <c r="U30" s="24"/>
      <c r="V30" s="45">
        <v>63.17</v>
      </c>
      <c r="W30" s="15">
        <v>2</v>
      </c>
      <c r="X30" s="24">
        <f t="shared" si="13"/>
        <v>64.17</v>
      </c>
      <c r="Y30" s="65">
        <f t="shared" si="14"/>
        <v>223.70999999999998</v>
      </c>
      <c r="Z30" s="57">
        <f t="shared" si="15"/>
        <v>42</v>
      </c>
    </row>
    <row r="31" spans="1:26" ht="12.75" customHeight="1">
      <c r="A31" s="11"/>
      <c r="B31" s="20" t="s">
        <v>22</v>
      </c>
      <c r="C31" s="13" t="s">
        <v>11</v>
      </c>
      <c r="D31" s="37" t="s">
        <v>16</v>
      </c>
      <c r="E31" s="45">
        <v>21.56</v>
      </c>
      <c r="F31" s="15">
        <v>1</v>
      </c>
      <c r="G31" s="46">
        <f t="shared" si="8"/>
        <v>22.06</v>
      </c>
      <c r="H31" s="45">
        <v>35.95</v>
      </c>
      <c r="I31" s="15">
        <v>14</v>
      </c>
      <c r="J31" s="46">
        <f t="shared" si="9"/>
        <v>42.95</v>
      </c>
      <c r="K31" s="45">
        <v>60.04</v>
      </c>
      <c r="L31" s="15">
        <v>11</v>
      </c>
      <c r="M31" s="46">
        <f t="shared" si="10"/>
        <v>65.53999999999999</v>
      </c>
      <c r="N31" s="45">
        <v>9.21</v>
      </c>
      <c r="O31" s="15">
        <v>1</v>
      </c>
      <c r="P31" s="46">
        <f t="shared" si="11"/>
        <v>9.71</v>
      </c>
      <c r="Q31" s="45">
        <v>18.88</v>
      </c>
      <c r="R31" s="15">
        <v>12</v>
      </c>
      <c r="S31" s="46">
        <f t="shared" si="12"/>
        <v>24.88</v>
      </c>
      <c r="T31" s="18"/>
      <c r="U31" s="24"/>
      <c r="V31" s="45">
        <v>76.04</v>
      </c>
      <c r="W31" s="15">
        <v>7</v>
      </c>
      <c r="X31" s="24">
        <f t="shared" si="13"/>
        <v>79.54</v>
      </c>
      <c r="Y31" s="65">
        <f t="shared" si="14"/>
        <v>244.68</v>
      </c>
      <c r="Z31" s="57">
        <f t="shared" si="15"/>
        <v>46</v>
      </c>
    </row>
    <row r="32" spans="1:26" ht="12.75" customHeight="1">
      <c r="A32" s="11"/>
      <c r="B32" s="20" t="s">
        <v>27</v>
      </c>
      <c r="C32" s="13" t="s">
        <v>11</v>
      </c>
      <c r="D32" s="37" t="s">
        <v>34</v>
      </c>
      <c r="E32" s="45">
        <v>20.05</v>
      </c>
      <c r="F32" s="15">
        <v>0</v>
      </c>
      <c r="G32" s="46">
        <f t="shared" si="8"/>
        <v>20.05</v>
      </c>
      <c r="H32" s="45">
        <v>32.03</v>
      </c>
      <c r="I32" s="15">
        <v>1</v>
      </c>
      <c r="J32" s="46">
        <f t="shared" si="9"/>
        <v>32.53</v>
      </c>
      <c r="K32" s="45">
        <v>38.34</v>
      </c>
      <c r="L32" s="15">
        <v>0</v>
      </c>
      <c r="M32" s="46">
        <f t="shared" si="10"/>
        <v>38.34</v>
      </c>
      <c r="N32" s="45">
        <v>6.42</v>
      </c>
      <c r="O32" s="15">
        <v>0</v>
      </c>
      <c r="P32" s="46">
        <f t="shared" si="11"/>
        <v>6.42</v>
      </c>
      <c r="Q32" s="45">
        <v>15.18</v>
      </c>
      <c r="R32" s="15">
        <v>4</v>
      </c>
      <c r="S32" s="46">
        <f t="shared" si="12"/>
        <v>17.18</v>
      </c>
      <c r="T32" s="18"/>
      <c r="U32" s="24"/>
      <c r="V32" s="45">
        <v>131.48</v>
      </c>
      <c r="W32" s="15">
        <v>15</v>
      </c>
      <c r="X32" s="24">
        <f t="shared" si="13"/>
        <v>138.98</v>
      </c>
      <c r="Y32" s="65">
        <f t="shared" si="14"/>
        <v>253.5</v>
      </c>
      <c r="Z32" s="57">
        <f t="shared" si="15"/>
        <v>20</v>
      </c>
    </row>
    <row r="33" spans="1:26" ht="12.75" customHeight="1">
      <c r="A33" s="11"/>
      <c r="B33" s="20" t="s">
        <v>53</v>
      </c>
      <c r="C33" s="13" t="s">
        <v>11</v>
      </c>
      <c r="D33" s="37" t="s">
        <v>37</v>
      </c>
      <c r="E33" s="45">
        <v>24.76</v>
      </c>
      <c r="F33" s="15">
        <v>2</v>
      </c>
      <c r="G33" s="46">
        <f t="shared" si="8"/>
        <v>25.76</v>
      </c>
      <c r="H33" s="45">
        <v>35.24</v>
      </c>
      <c r="I33" s="15">
        <v>7</v>
      </c>
      <c r="J33" s="46">
        <f t="shared" si="9"/>
        <v>38.74</v>
      </c>
      <c r="K33" s="45">
        <v>43.77</v>
      </c>
      <c r="L33" s="15">
        <v>45</v>
      </c>
      <c r="M33" s="46">
        <f t="shared" si="10"/>
        <v>66.27000000000001</v>
      </c>
      <c r="N33" s="45">
        <v>17.02</v>
      </c>
      <c r="O33" s="15">
        <v>0</v>
      </c>
      <c r="P33" s="46">
        <f t="shared" si="11"/>
        <v>17.02</v>
      </c>
      <c r="Q33" s="45">
        <v>20.83</v>
      </c>
      <c r="R33" s="15">
        <v>32</v>
      </c>
      <c r="S33" s="46">
        <f t="shared" si="12"/>
        <v>36.83</v>
      </c>
      <c r="T33" s="18"/>
      <c r="U33" s="24"/>
      <c r="V33" s="45">
        <v>67.15</v>
      </c>
      <c r="W33" s="15">
        <v>4</v>
      </c>
      <c r="X33" s="24">
        <f t="shared" si="13"/>
        <v>69.15</v>
      </c>
      <c r="Y33" s="65">
        <f t="shared" si="14"/>
        <v>253.77</v>
      </c>
      <c r="Z33" s="57">
        <f t="shared" si="15"/>
        <v>90</v>
      </c>
    </row>
    <row r="34" spans="1:26" ht="12.75" customHeight="1">
      <c r="A34" s="25"/>
      <c r="B34" s="20" t="s">
        <v>50</v>
      </c>
      <c r="C34" s="13" t="s">
        <v>11</v>
      </c>
      <c r="D34" s="37" t="s">
        <v>37</v>
      </c>
      <c r="E34" s="45">
        <v>27.9</v>
      </c>
      <c r="F34" s="15">
        <v>7</v>
      </c>
      <c r="G34" s="46">
        <f t="shared" si="8"/>
        <v>31.4</v>
      </c>
      <c r="H34" s="45">
        <v>59.09</v>
      </c>
      <c r="I34" s="15">
        <v>8</v>
      </c>
      <c r="J34" s="46">
        <f t="shared" si="9"/>
        <v>63.09</v>
      </c>
      <c r="K34" s="45">
        <v>67.48</v>
      </c>
      <c r="L34" s="15">
        <v>21</v>
      </c>
      <c r="M34" s="46">
        <f t="shared" si="10"/>
        <v>77.98</v>
      </c>
      <c r="N34" s="45">
        <v>7.39</v>
      </c>
      <c r="O34" s="15">
        <v>0</v>
      </c>
      <c r="P34" s="46">
        <f t="shared" si="11"/>
        <v>7.39</v>
      </c>
      <c r="Q34" s="45">
        <v>25.87</v>
      </c>
      <c r="R34" s="15">
        <v>5</v>
      </c>
      <c r="S34" s="46">
        <f t="shared" si="12"/>
        <v>28.37</v>
      </c>
      <c r="T34" s="18"/>
      <c r="U34" s="24"/>
      <c r="V34" s="45">
        <v>77.55</v>
      </c>
      <c r="W34" s="15">
        <v>6</v>
      </c>
      <c r="X34" s="24">
        <f t="shared" si="13"/>
        <v>80.55</v>
      </c>
      <c r="Y34" s="65">
        <f t="shared" si="14"/>
        <v>288.78000000000003</v>
      </c>
      <c r="Z34" s="57">
        <f t="shared" si="15"/>
        <v>47</v>
      </c>
    </row>
    <row r="35" spans="1:26" ht="12.75" customHeight="1">
      <c r="A35" s="10"/>
      <c r="B35" s="20" t="s">
        <v>47</v>
      </c>
      <c r="C35" s="13" t="s">
        <v>11</v>
      </c>
      <c r="D35" s="37" t="s">
        <v>37</v>
      </c>
      <c r="E35" s="45">
        <v>35.68</v>
      </c>
      <c r="F35" s="15">
        <v>10</v>
      </c>
      <c r="G35" s="46">
        <f t="shared" si="8"/>
        <v>40.68</v>
      </c>
      <c r="H35" s="45">
        <v>78.3</v>
      </c>
      <c r="I35" s="15">
        <v>20</v>
      </c>
      <c r="J35" s="46">
        <f t="shared" si="9"/>
        <v>88.3</v>
      </c>
      <c r="K35" s="45">
        <v>70.48</v>
      </c>
      <c r="L35" s="15">
        <v>32</v>
      </c>
      <c r="M35" s="46">
        <f t="shared" si="10"/>
        <v>86.48</v>
      </c>
      <c r="N35" s="45">
        <v>18.97</v>
      </c>
      <c r="O35" s="15">
        <v>0</v>
      </c>
      <c r="P35" s="46">
        <f t="shared" si="11"/>
        <v>18.97</v>
      </c>
      <c r="Q35" s="45">
        <v>34.37</v>
      </c>
      <c r="R35" s="15">
        <v>26</v>
      </c>
      <c r="S35" s="46">
        <f t="shared" si="12"/>
        <v>47.37</v>
      </c>
      <c r="T35" s="18"/>
      <c r="U35" s="24"/>
      <c r="V35" s="45">
        <v>120.92</v>
      </c>
      <c r="W35" s="15">
        <v>25</v>
      </c>
      <c r="X35" s="24">
        <f t="shared" si="13"/>
        <v>133.42000000000002</v>
      </c>
      <c r="Y35" s="65">
        <f t="shared" si="14"/>
        <v>415.21999999999997</v>
      </c>
      <c r="Z35" s="57">
        <f t="shared" si="15"/>
        <v>113</v>
      </c>
    </row>
    <row r="36" spans="1:26" ht="12.75" customHeight="1" thickBot="1">
      <c r="A36" s="10"/>
      <c r="B36" s="20" t="s">
        <v>25</v>
      </c>
      <c r="C36" s="13" t="s">
        <v>11</v>
      </c>
      <c r="D36" s="37" t="s">
        <v>33</v>
      </c>
      <c r="E36" s="45">
        <v>43.56</v>
      </c>
      <c r="F36" s="15">
        <v>18</v>
      </c>
      <c r="G36" s="46">
        <f t="shared" si="8"/>
        <v>52.56</v>
      </c>
      <c r="H36" s="45">
        <v>50.28</v>
      </c>
      <c r="I36" s="15">
        <v>21</v>
      </c>
      <c r="J36" s="46">
        <f t="shared" si="9"/>
        <v>60.78</v>
      </c>
      <c r="K36" s="45">
        <v>78.58</v>
      </c>
      <c r="L36" s="15">
        <v>37</v>
      </c>
      <c r="M36" s="46">
        <f t="shared" si="10"/>
        <v>97.08</v>
      </c>
      <c r="N36" s="45">
        <v>6.98</v>
      </c>
      <c r="O36" s="15">
        <v>6</v>
      </c>
      <c r="P36" s="46">
        <f t="shared" si="11"/>
        <v>9.98</v>
      </c>
      <c r="Q36" s="45">
        <v>31.98</v>
      </c>
      <c r="R36" s="15">
        <v>23</v>
      </c>
      <c r="S36" s="46">
        <f t="shared" si="12"/>
        <v>43.480000000000004</v>
      </c>
      <c r="T36" s="18"/>
      <c r="U36" s="24"/>
      <c r="V36" s="45">
        <v>187.12</v>
      </c>
      <c r="W36" s="15">
        <v>17</v>
      </c>
      <c r="X36" s="24">
        <f t="shared" si="13"/>
        <v>195.62</v>
      </c>
      <c r="Y36" s="66">
        <f t="shared" si="14"/>
        <v>459.5</v>
      </c>
      <c r="Z36" s="70">
        <f t="shared" si="15"/>
        <v>122</v>
      </c>
    </row>
    <row r="37" spans="1:26" ht="12.75" customHeight="1" thickBot="1">
      <c r="A37" s="10"/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10"/>
    </row>
    <row r="38" spans="1:26" ht="12.75" customHeight="1" thickBot="1">
      <c r="A38" s="10"/>
      <c r="B38" s="20" t="s">
        <v>54</v>
      </c>
      <c r="C38" s="13" t="s">
        <v>10</v>
      </c>
      <c r="D38" s="37" t="s">
        <v>37</v>
      </c>
      <c r="E38" s="45">
        <v>31.26</v>
      </c>
      <c r="F38" s="15">
        <v>16</v>
      </c>
      <c r="G38" s="46">
        <f>E38+(F38/2)</f>
        <v>39.260000000000005</v>
      </c>
      <c r="H38" s="45">
        <v>53.04</v>
      </c>
      <c r="I38" s="15">
        <v>18</v>
      </c>
      <c r="J38" s="46">
        <f>H38+(I38/2)</f>
        <v>62.04</v>
      </c>
      <c r="K38" s="45">
        <v>75</v>
      </c>
      <c r="L38" s="15">
        <v>30</v>
      </c>
      <c r="M38" s="46">
        <f>K38+(L38/2)</f>
        <v>90</v>
      </c>
      <c r="N38" s="45">
        <v>7.2</v>
      </c>
      <c r="O38" s="15">
        <v>0</v>
      </c>
      <c r="P38" s="46">
        <f>N38+(O38/2)</f>
        <v>7.2</v>
      </c>
      <c r="Q38" s="45">
        <v>36.82</v>
      </c>
      <c r="R38" s="15">
        <v>22</v>
      </c>
      <c r="S38" s="46">
        <f>Q38+(R38/2)</f>
        <v>47.82</v>
      </c>
      <c r="T38" s="18"/>
      <c r="U38" s="24"/>
      <c r="V38" s="45">
        <v>82.83</v>
      </c>
      <c r="W38" s="15">
        <v>29</v>
      </c>
      <c r="X38" s="46">
        <f>V38+(W38/2)</f>
        <v>97.33</v>
      </c>
      <c r="Y38" s="58">
        <f>G38+J38+M38+P38+S38+X38</f>
        <v>343.65</v>
      </c>
      <c r="Z38" s="33">
        <f>SUM(F38,I38,L38,O38,R38,W38)</f>
        <v>115</v>
      </c>
    </row>
    <row r="39" spans="1:26" ht="12.75" customHeight="1" thickBot="1">
      <c r="A39" s="10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4"/>
    </row>
    <row r="40" spans="1:26" ht="12.75" customHeight="1" thickBot="1">
      <c r="A40" s="25"/>
      <c r="B40" s="59" t="s">
        <v>29</v>
      </c>
      <c r="C40" s="21" t="s">
        <v>49</v>
      </c>
      <c r="D40" s="60" t="s">
        <v>16</v>
      </c>
      <c r="E40" s="55">
        <v>18.93</v>
      </c>
      <c r="F40" s="21">
        <v>12</v>
      </c>
      <c r="G40" s="53">
        <f>E40+(F40/2)</f>
        <v>24.93</v>
      </c>
      <c r="H40" s="56">
        <v>28.94</v>
      </c>
      <c r="I40" s="21">
        <v>1</v>
      </c>
      <c r="J40" s="53">
        <f>H40+(I40/2)</f>
        <v>29.44</v>
      </c>
      <c r="K40" s="56">
        <v>79.76</v>
      </c>
      <c r="L40" s="21">
        <v>15</v>
      </c>
      <c r="M40" s="53">
        <f>K40+(L40/2)</f>
        <v>87.26</v>
      </c>
      <c r="N40" s="56">
        <v>7.88</v>
      </c>
      <c r="O40" s="21">
        <v>0</v>
      </c>
      <c r="P40" s="53">
        <f>N40+(O40/2)</f>
        <v>7.88</v>
      </c>
      <c r="Q40" s="56">
        <v>26.41</v>
      </c>
      <c r="R40" s="21">
        <v>21</v>
      </c>
      <c r="S40" s="53">
        <f>Q40+(R40/2)</f>
        <v>36.91</v>
      </c>
      <c r="T40" s="61"/>
      <c r="U40" s="54"/>
      <c r="V40" s="52">
        <v>59.83</v>
      </c>
      <c r="W40" s="26">
        <v>1</v>
      </c>
      <c r="X40" s="53">
        <f>V40+(W40/2)</f>
        <v>60.33</v>
      </c>
      <c r="Y40" s="58">
        <f>G40+J40+M40+P40+S40+X40</f>
        <v>246.75</v>
      </c>
      <c r="Z40" s="62">
        <f>SUM(F40,I40,L40,O40,R40,W40)</f>
        <v>50</v>
      </c>
    </row>
    <row r="41" spans="1:26" s="3" customFormat="1" ht="33.75" customHeight="1" thickBot="1">
      <c r="A41" s="10"/>
      <c r="B41" s="111" t="s">
        <v>57</v>
      </c>
      <c r="C41" s="92"/>
      <c r="D41" s="92"/>
      <c r="E41" s="92"/>
      <c r="F41" s="92"/>
      <c r="G41" s="92"/>
      <c r="H41" s="92"/>
      <c r="I41" s="92"/>
      <c r="J41" s="9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3"/>
      <c r="Z41" s="114"/>
    </row>
    <row r="42" spans="1:26" s="3" customFormat="1" ht="12.75" customHeight="1" thickBot="1">
      <c r="A42" s="10"/>
      <c r="B42" s="89" t="s">
        <v>58</v>
      </c>
      <c r="C42" s="72" t="s">
        <v>59</v>
      </c>
      <c r="D42" s="85" t="s">
        <v>35</v>
      </c>
      <c r="E42" s="88">
        <v>54.83</v>
      </c>
      <c r="F42" s="68">
        <v>20</v>
      </c>
      <c r="G42" s="76">
        <f aca="true" t="shared" si="16" ref="G42:G47">E42+(F42/2)</f>
        <v>64.83</v>
      </c>
      <c r="H42" s="79">
        <v>41.44</v>
      </c>
      <c r="I42" s="35">
        <v>11</v>
      </c>
      <c r="J42" s="80">
        <f aca="true" t="shared" si="17" ref="J42:J47">H42+(I42/2)</f>
        <v>46.94</v>
      </c>
      <c r="K42" s="81">
        <v>94.75</v>
      </c>
      <c r="L42" s="72">
        <v>11</v>
      </c>
      <c r="M42" s="84">
        <f aca="true" t="shared" si="18" ref="M42:M47">K42+(L42/2)</f>
        <v>100.25</v>
      </c>
      <c r="N42" s="99"/>
      <c r="O42" s="100"/>
      <c r="P42" s="100"/>
      <c r="Q42" s="100"/>
      <c r="R42" s="100"/>
      <c r="S42" s="100"/>
      <c r="T42" s="100"/>
      <c r="U42" s="100"/>
      <c r="V42" s="100"/>
      <c r="W42" s="100"/>
      <c r="X42" s="101"/>
      <c r="Y42" s="75">
        <f aca="true" t="shared" si="19" ref="Y42:Y47">G42+J42+M42+P42+S42+U42</f>
        <v>212.01999999999998</v>
      </c>
      <c r="Z42" s="63">
        <f aca="true" t="shared" si="20" ref="Z42:Z47">SUM(F42,I42,L42,O42,R42,W42)</f>
        <v>42</v>
      </c>
    </row>
    <row r="43" spans="1:26" s="3" customFormat="1" ht="12.75" customHeight="1" thickBot="1">
      <c r="A43" s="10"/>
      <c r="B43" s="90" t="s">
        <v>39</v>
      </c>
      <c r="C43" s="73" t="s">
        <v>11</v>
      </c>
      <c r="D43" s="86" t="s">
        <v>34</v>
      </c>
      <c r="E43" s="17">
        <v>40.49</v>
      </c>
      <c r="F43" s="14">
        <v>1</v>
      </c>
      <c r="G43" s="77">
        <f t="shared" si="16"/>
        <v>40.99</v>
      </c>
      <c r="H43" s="45">
        <v>31.16</v>
      </c>
      <c r="I43" s="15">
        <v>8</v>
      </c>
      <c r="J43" s="46">
        <f t="shared" si="17"/>
        <v>35.16</v>
      </c>
      <c r="K43" s="82">
        <v>48.5</v>
      </c>
      <c r="L43" s="73">
        <v>31</v>
      </c>
      <c r="M43" s="24">
        <f t="shared" si="18"/>
        <v>64</v>
      </c>
      <c r="N43" s="93"/>
      <c r="O43" s="94"/>
      <c r="P43" s="94"/>
      <c r="Q43" s="94"/>
      <c r="R43" s="94"/>
      <c r="S43" s="94"/>
      <c r="T43" s="94"/>
      <c r="U43" s="94"/>
      <c r="V43" s="94"/>
      <c r="W43" s="94"/>
      <c r="X43" s="95"/>
      <c r="Y43" s="67">
        <f t="shared" si="19"/>
        <v>140.15</v>
      </c>
      <c r="Z43" s="33">
        <f t="shared" si="20"/>
        <v>40</v>
      </c>
    </row>
    <row r="44" spans="1:26" s="3" customFormat="1" ht="12.75" customHeight="1" thickBot="1">
      <c r="A44" s="10"/>
      <c r="B44" s="90" t="s">
        <v>51</v>
      </c>
      <c r="C44" s="73" t="s">
        <v>11</v>
      </c>
      <c r="D44" s="86" t="s">
        <v>34</v>
      </c>
      <c r="E44" s="17">
        <v>40.3</v>
      </c>
      <c r="F44" s="14">
        <v>14</v>
      </c>
      <c r="G44" s="77">
        <f t="shared" si="16"/>
        <v>47.3</v>
      </c>
      <c r="H44" s="45">
        <v>35.07</v>
      </c>
      <c r="I44" s="15">
        <v>6</v>
      </c>
      <c r="J44" s="46">
        <f t="shared" si="17"/>
        <v>38.07</v>
      </c>
      <c r="K44" s="82">
        <v>58.29</v>
      </c>
      <c r="L44" s="73">
        <v>10</v>
      </c>
      <c r="M44" s="24">
        <f t="shared" si="18"/>
        <v>63.29</v>
      </c>
      <c r="N44" s="93"/>
      <c r="O44" s="94"/>
      <c r="P44" s="94"/>
      <c r="Q44" s="94"/>
      <c r="R44" s="94"/>
      <c r="S44" s="94"/>
      <c r="T44" s="94"/>
      <c r="U44" s="94"/>
      <c r="V44" s="94"/>
      <c r="W44" s="94"/>
      <c r="X44" s="95"/>
      <c r="Y44" s="67">
        <f t="shared" si="19"/>
        <v>148.66</v>
      </c>
      <c r="Z44" s="33">
        <f t="shared" si="20"/>
        <v>30</v>
      </c>
    </row>
    <row r="45" spans="1:26" s="3" customFormat="1" ht="12.75" customHeight="1" thickBot="1">
      <c r="A45" s="10"/>
      <c r="B45" s="90" t="s">
        <v>60</v>
      </c>
      <c r="C45" s="73" t="s">
        <v>11</v>
      </c>
      <c r="D45" s="86" t="s">
        <v>35</v>
      </c>
      <c r="E45" s="17">
        <v>43.34</v>
      </c>
      <c r="F45" s="14">
        <v>16</v>
      </c>
      <c r="G45" s="77">
        <f t="shared" si="16"/>
        <v>51.34</v>
      </c>
      <c r="H45" s="45">
        <v>33.21</v>
      </c>
      <c r="I45" s="15">
        <v>20</v>
      </c>
      <c r="J45" s="46">
        <f t="shared" si="17"/>
        <v>43.21</v>
      </c>
      <c r="K45" s="82">
        <v>62.91</v>
      </c>
      <c r="L45" s="73">
        <v>37</v>
      </c>
      <c r="M45" s="24">
        <f t="shared" si="18"/>
        <v>81.41</v>
      </c>
      <c r="N45" s="93"/>
      <c r="O45" s="94"/>
      <c r="P45" s="94"/>
      <c r="Q45" s="94"/>
      <c r="R45" s="94"/>
      <c r="S45" s="94"/>
      <c r="T45" s="94"/>
      <c r="U45" s="94"/>
      <c r="V45" s="94"/>
      <c r="W45" s="94"/>
      <c r="X45" s="95"/>
      <c r="Y45" s="67">
        <f t="shared" si="19"/>
        <v>175.96</v>
      </c>
      <c r="Z45" s="33">
        <f t="shared" si="20"/>
        <v>73</v>
      </c>
    </row>
    <row r="46" spans="1:26" s="3" customFormat="1" ht="12.75" customHeight="1" thickBot="1">
      <c r="A46" s="10"/>
      <c r="B46" s="90" t="s">
        <v>42</v>
      </c>
      <c r="C46" s="73" t="s">
        <v>11</v>
      </c>
      <c r="D46" s="86" t="s">
        <v>34</v>
      </c>
      <c r="E46" s="17">
        <v>46.4</v>
      </c>
      <c r="F46" s="14">
        <v>10</v>
      </c>
      <c r="G46" s="77">
        <f t="shared" si="16"/>
        <v>51.4</v>
      </c>
      <c r="H46" s="45">
        <v>39.98</v>
      </c>
      <c r="I46" s="15">
        <v>8</v>
      </c>
      <c r="J46" s="46">
        <f t="shared" si="17"/>
        <v>43.98</v>
      </c>
      <c r="K46" s="82">
        <v>70.27</v>
      </c>
      <c r="L46" s="73">
        <v>38</v>
      </c>
      <c r="M46" s="24">
        <f t="shared" si="18"/>
        <v>89.27</v>
      </c>
      <c r="N46" s="93"/>
      <c r="O46" s="94"/>
      <c r="P46" s="94"/>
      <c r="Q46" s="94"/>
      <c r="R46" s="94"/>
      <c r="S46" s="94"/>
      <c r="T46" s="94"/>
      <c r="U46" s="94"/>
      <c r="V46" s="94"/>
      <c r="W46" s="94"/>
      <c r="X46" s="95"/>
      <c r="Y46" s="67">
        <f t="shared" si="19"/>
        <v>184.64999999999998</v>
      </c>
      <c r="Z46" s="33">
        <f t="shared" si="20"/>
        <v>56</v>
      </c>
    </row>
    <row r="47" spans="1:26" s="3" customFormat="1" ht="12.75" customHeight="1" thickBot="1">
      <c r="A47" s="10"/>
      <c r="B47" s="91" t="s">
        <v>22</v>
      </c>
      <c r="C47" s="74" t="s">
        <v>11</v>
      </c>
      <c r="D47" s="87" t="s">
        <v>35</v>
      </c>
      <c r="E47" s="61">
        <v>63.07</v>
      </c>
      <c r="F47" s="21">
        <v>2</v>
      </c>
      <c r="G47" s="78">
        <f t="shared" si="16"/>
        <v>64.07</v>
      </c>
      <c r="H47" s="52">
        <v>43.42</v>
      </c>
      <c r="I47" s="26">
        <v>6</v>
      </c>
      <c r="J47" s="53">
        <f t="shared" si="17"/>
        <v>46.42</v>
      </c>
      <c r="K47" s="83">
        <v>85.11</v>
      </c>
      <c r="L47" s="74">
        <v>32</v>
      </c>
      <c r="M47" s="54">
        <f t="shared" si="18"/>
        <v>101.11</v>
      </c>
      <c r="N47" s="96"/>
      <c r="O47" s="97"/>
      <c r="P47" s="97"/>
      <c r="Q47" s="97"/>
      <c r="R47" s="97"/>
      <c r="S47" s="97"/>
      <c r="T47" s="97"/>
      <c r="U47" s="97"/>
      <c r="V47" s="97"/>
      <c r="W47" s="97"/>
      <c r="X47" s="98"/>
      <c r="Y47" s="67">
        <f t="shared" si="19"/>
        <v>211.6</v>
      </c>
      <c r="Z47" s="62">
        <f t="shared" si="20"/>
        <v>40</v>
      </c>
    </row>
    <row r="48" spans="1:26" s="3" customFormat="1" ht="12.75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23"/>
      <c r="X48" s="9"/>
      <c r="Y48" s="9"/>
      <c r="Z48" s="12"/>
    </row>
    <row r="49" spans="1:26" s="3" customFormat="1" ht="12.75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3"/>
      <c r="X49" s="9"/>
      <c r="Y49" s="9"/>
      <c r="Z49" s="12"/>
    </row>
    <row r="50" spans="1:26" s="3" customFormat="1" ht="12.7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3"/>
      <c r="X50" s="9"/>
      <c r="Y50" s="9"/>
      <c r="Z50" s="12"/>
    </row>
    <row r="51" spans="1:26" s="3" customFormat="1" ht="12.75" customHeight="1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3"/>
      <c r="X51" s="9"/>
      <c r="Y51" s="9"/>
      <c r="Z51" s="12"/>
    </row>
    <row r="52" spans="1:26" s="3" customFormat="1" ht="12.75" customHeight="1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23"/>
      <c r="X52" s="9"/>
      <c r="Y52" s="9"/>
      <c r="Z52" s="12"/>
    </row>
    <row r="53" spans="1:26" s="3" customFormat="1" ht="12.7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23"/>
      <c r="X53" s="9"/>
      <c r="Y53" s="9"/>
      <c r="Z53" s="12"/>
    </row>
    <row r="54" spans="1:26" s="3" customFormat="1" ht="12.75" customHeight="1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23"/>
      <c r="X54" s="9"/>
      <c r="Y54" s="9"/>
      <c r="Z54" s="12"/>
    </row>
    <row r="55" spans="1:26" s="3" customFormat="1" ht="12.75" customHeight="1">
      <c r="A55" s="10"/>
      <c r="B55" s="1"/>
      <c r="C55" s="9"/>
      <c r="D55" s="9"/>
      <c r="E55" s="1"/>
      <c r="F55" s="2"/>
      <c r="G55" s="1"/>
      <c r="H55" s="1"/>
      <c r="I55" s="2"/>
      <c r="J55" s="1"/>
      <c r="K55" s="1"/>
      <c r="L55" s="2"/>
      <c r="M55" s="1"/>
      <c r="N55" s="1"/>
      <c r="O55" s="2"/>
      <c r="P55" s="1"/>
      <c r="Q55" s="1"/>
      <c r="R55" s="2"/>
      <c r="S55" s="1"/>
      <c r="T55" s="1"/>
      <c r="U55" s="1"/>
      <c r="V55" s="1"/>
      <c r="W55" s="2"/>
      <c r="X55" s="1"/>
      <c r="Y55" s="1"/>
      <c r="Z55" s="12"/>
    </row>
    <row r="56" spans="1:26" s="3" customFormat="1" ht="12.75" customHeight="1">
      <c r="A56" s="10"/>
      <c r="B56" s="1"/>
      <c r="C56" s="9"/>
      <c r="D56" s="9"/>
      <c r="E56" s="1"/>
      <c r="F56" s="2"/>
      <c r="G56" s="1"/>
      <c r="H56" s="1"/>
      <c r="I56" s="2"/>
      <c r="J56" s="1"/>
      <c r="K56" s="1"/>
      <c r="L56" s="2"/>
      <c r="M56" s="1"/>
      <c r="N56" s="1"/>
      <c r="O56" s="2"/>
      <c r="P56" s="1"/>
      <c r="Q56" s="1"/>
      <c r="R56" s="2"/>
      <c r="S56" s="1"/>
      <c r="T56" s="1"/>
      <c r="U56" s="1"/>
      <c r="V56" s="1"/>
      <c r="W56" s="2"/>
      <c r="X56" s="1"/>
      <c r="Y56" s="1"/>
      <c r="Z56" s="12"/>
    </row>
    <row r="57" spans="1:26" s="3" customFormat="1" ht="12.75" customHeight="1">
      <c r="A57" s="10"/>
      <c r="B57" s="1"/>
      <c r="C57" s="9"/>
      <c r="D57" s="9"/>
      <c r="E57" s="1"/>
      <c r="F57" s="2"/>
      <c r="G57" s="1"/>
      <c r="H57" s="1"/>
      <c r="I57" s="2"/>
      <c r="J57" s="1"/>
      <c r="K57" s="1"/>
      <c r="L57" s="2"/>
      <c r="M57" s="1"/>
      <c r="N57" s="1"/>
      <c r="O57" s="2"/>
      <c r="P57" s="1"/>
      <c r="Q57" s="1"/>
      <c r="R57" s="2"/>
      <c r="S57" s="1"/>
      <c r="T57" s="1"/>
      <c r="U57" s="1"/>
      <c r="V57" s="1"/>
      <c r="W57" s="2"/>
      <c r="X57" s="1"/>
      <c r="Y57" s="1"/>
      <c r="Z57" s="12"/>
    </row>
  </sheetData>
  <mergeCells count="24">
    <mergeCell ref="A1:Z2"/>
    <mergeCell ref="E3:G3"/>
    <mergeCell ref="H3:J3"/>
    <mergeCell ref="K3:M3"/>
    <mergeCell ref="Q3:S3"/>
    <mergeCell ref="B3:B4"/>
    <mergeCell ref="C3:C4"/>
    <mergeCell ref="D3:D4"/>
    <mergeCell ref="V3:X3"/>
    <mergeCell ref="T3:U3"/>
    <mergeCell ref="B9:Z9"/>
    <mergeCell ref="B41:Z41"/>
    <mergeCell ref="B37:Z37"/>
    <mergeCell ref="Y3:Y4"/>
    <mergeCell ref="Z3:Z4"/>
    <mergeCell ref="N3:P3"/>
    <mergeCell ref="N42:X42"/>
    <mergeCell ref="N43:X43"/>
    <mergeCell ref="B39:Z39"/>
    <mergeCell ref="B18:Z18"/>
    <mergeCell ref="N44:X44"/>
    <mergeCell ref="N45:X45"/>
    <mergeCell ref="N46:X46"/>
    <mergeCell ref="N47:X47"/>
  </mergeCells>
  <dataValidations count="3">
    <dataValidation type="list" allowBlank="1" showInputMessage="1" showErrorMessage="1" sqref="B20:B40 B12:B17">
      <formula1>name</formula1>
    </dataValidation>
    <dataValidation type="list" allowBlank="1" showInputMessage="1" showErrorMessage="1" errorTitle="Dipshit Alert!" error="Choose one from the list, dumbass." sqref="C40:D40 C12:D14 C16:D17 C20:D36 C38:D38">
      <formula1>division</formula1>
    </dataValidation>
    <dataValidation allowBlank="1" showInputMessage="1" showErrorMessage="1" errorTitle="Dipshit Alert!" error="Choose one from the list, dumbass." sqref="C15:D15"/>
  </dataValidations>
  <printOptions/>
  <pageMargins left="0.75" right="0.75" top="1" bottom="1" header="0.5" footer="0.5"/>
  <pageSetup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workbookViewId="0" topLeftCell="A1">
      <selection activeCell="A1" sqref="A1:C68"/>
    </sheetView>
  </sheetViews>
  <sheetFormatPr defaultColWidth="9.140625" defaultRowHeight="12.75"/>
  <cols>
    <col min="1" max="1" width="23.7109375" style="8" customWidth="1"/>
    <col min="2" max="2" width="7.00390625" style="6" customWidth="1"/>
    <col min="3" max="3" width="17.00390625" style="6" customWidth="1"/>
  </cols>
  <sheetData>
    <row r="1" ht="12.75">
      <c r="A1" s="7"/>
    </row>
    <row r="2" ht="12.75">
      <c r="A2" s="7"/>
    </row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21" ht="12.75">
      <c r="A21" s="7"/>
    </row>
    <row r="22" ht="12.75">
      <c r="A22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5" ht="12.75">
      <c r="A35" s="7"/>
    </row>
    <row r="36" ht="12.75">
      <c r="A36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9" ht="12.75">
      <c r="A59" s="7"/>
    </row>
    <row r="61" ht="12.75">
      <c r="A61" s="7"/>
    </row>
    <row r="63" ht="12.75">
      <c r="A63" s="7"/>
    </row>
    <row r="65" ht="12.75">
      <c r="A65" s="7"/>
    </row>
    <row r="66" ht="12.75">
      <c r="A66" s="7"/>
    </row>
  </sheetData>
  <dataValidations count="1">
    <dataValidation type="list" allowBlank="1" showDropDown="1" showInputMessage="1" showErrorMessage="1" sqref="A1:A65536">
      <formula1>name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 Reserves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Hoser</dc:creator>
  <cp:keywords/>
  <dc:description/>
  <cp:lastModifiedBy>Mick Marchi</cp:lastModifiedBy>
  <dcterms:created xsi:type="dcterms:W3CDTF">2003-02-24T21:10:00Z</dcterms:created>
  <dcterms:modified xsi:type="dcterms:W3CDTF">2007-04-16T23:09:12Z</dcterms:modified>
  <cp:category/>
  <cp:version/>
  <cp:contentType/>
  <cp:contentStatus/>
</cp:coreProperties>
</file>