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  <sheet name="Sheet2" sheetId="2" r:id="rId2"/>
  </sheets>
  <definedNames>
    <definedName name="class">'Sheet2'!$C$1:$C$5</definedName>
    <definedName name="division">'Sheet2'!$B$1:$B$4</definedName>
    <definedName name="divisions">'Sheet2'!$B$1:$B$4</definedName>
    <definedName name="name">'Sheet2'!$A$1:$A$97</definedName>
    <definedName name="names">'Sheet2'!$A$1:$A$97</definedName>
    <definedName name="_xlnm.Print_Area" localSheetId="0">'Sheet1'!$A$1:$Z$76</definedName>
  </definedNames>
  <calcPr fullCalcOnLoad="1"/>
</workbook>
</file>

<file path=xl/comments1.xml><?xml version="1.0" encoding="utf-8"?>
<comments xmlns="http://schemas.openxmlformats.org/spreadsheetml/2006/main">
  <authors>
    <author>TFreeman</author>
    <author> Tom Freeman</author>
  </authors>
  <commentList>
    <comment ref="Z33" authorId="0">
      <text>
        <r>
          <rPr>
            <b/>
            <sz val="8"/>
            <rFont val="Tahoma"/>
            <family val="0"/>
          </rPr>
          <t>TFreeman:</t>
        </r>
        <r>
          <rPr>
            <sz val="8"/>
            <rFont val="Tahoma"/>
            <family val="0"/>
          </rPr>
          <t xml:space="preserve">
Free match for Greg in May</t>
        </r>
      </text>
    </comment>
    <comment ref="Z34" authorId="1">
      <text>
        <r>
          <rPr>
            <b/>
            <sz val="8"/>
            <rFont val="Tahoma"/>
            <family val="0"/>
          </rPr>
          <t xml:space="preserve"> Tom Freeman:</t>
        </r>
        <r>
          <rPr>
            <sz val="8"/>
            <rFont val="Tahoma"/>
            <family val="0"/>
          </rPr>
          <t xml:space="preserve">
FREE MACH FOR BRIAN IN MAY</t>
        </r>
      </text>
    </comment>
  </commentList>
</comments>
</file>

<file path=xl/sharedStrings.xml><?xml version="1.0" encoding="utf-8"?>
<sst xmlns="http://schemas.openxmlformats.org/spreadsheetml/2006/main" count="217" uniqueCount="75">
  <si>
    <t>NAME</t>
  </si>
  <si>
    <t>DIVISION</t>
  </si>
  <si>
    <t>STAGE 1</t>
  </si>
  <si>
    <t>STAGE 2</t>
  </si>
  <si>
    <t>STAGE 3</t>
  </si>
  <si>
    <t>STAGE 4</t>
  </si>
  <si>
    <t>STAGE 5</t>
  </si>
  <si>
    <t>TOTAL</t>
  </si>
  <si>
    <t>RAW TIME</t>
  </si>
  <si>
    <t>PENALTY</t>
  </si>
  <si>
    <t>SSR</t>
  </si>
  <si>
    <t>SSP</t>
  </si>
  <si>
    <t>ESP</t>
  </si>
  <si>
    <t>CDP</t>
  </si>
  <si>
    <t>MASTER</t>
  </si>
  <si>
    <t>BEN P</t>
  </si>
  <si>
    <t>TOTAL TIME</t>
  </si>
  <si>
    <t>TOTAL POINTS DOWN</t>
  </si>
  <si>
    <t>CLASS</t>
  </si>
  <si>
    <t>STAGE 6</t>
  </si>
  <si>
    <t>CHUCK D</t>
  </si>
  <si>
    <t>MICK M</t>
  </si>
  <si>
    <t>NOVICE</t>
  </si>
  <si>
    <t>SHARPSHOOTER</t>
  </si>
  <si>
    <t>MARKSMAN</t>
  </si>
  <si>
    <t>UNCLASSIFIED</t>
  </si>
  <si>
    <t>CLASSIFIER MATCH</t>
  </si>
  <si>
    <t>JOHN C</t>
  </si>
  <si>
    <t>STEVE F</t>
  </si>
  <si>
    <t>DONALD M</t>
  </si>
  <si>
    <t>TOM M</t>
  </si>
  <si>
    <t>TONY B</t>
  </si>
  <si>
    <t>SCOTT W</t>
  </si>
  <si>
    <t>HUGH B</t>
  </si>
  <si>
    <t>GREG D</t>
  </si>
  <si>
    <t>SHOTGUN SIDE MATCH</t>
  </si>
  <si>
    <t>DAN S</t>
  </si>
  <si>
    <t>CHARLIE R</t>
  </si>
  <si>
    <t>TIM H</t>
  </si>
  <si>
    <t>GREG W</t>
  </si>
  <si>
    <t>EXPERT</t>
  </si>
  <si>
    <t>TIM C</t>
  </si>
  <si>
    <t>NINJA</t>
  </si>
  <si>
    <t>JUSTIN O</t>
  </si>
  <si>
    <t>KARDEAN J</t>
  </si>
  <si>
    <t>DENNIS C</t>
  </si>
  <si>
    <t>CURTIS B</t>
  </si>
  <si>
    <t>ROSEY R</t>
  </si>
  <si>
    <t>KEVIN P</t>
  </si>
  <si>
    <t>BRIAN A</t>
  </si>
  <si>
    <t>KEN A</t>
  </si>
  <si>
    <t xml:space="preserve">MIKE A </t>
  </si>
  <si>
    <t>HOSER F</t>
  </si>
  <si>
    <t>BOB T</t>
  </si>
  <si>
    <t>DAN SCH</t>
  </si>
  <si>
    <t>TRACI R</t>
  </si>
  <si>
    <t>CODY R</t>
  </si>
  <si>
    <t xml:space="preserve">JEFF F </t>
  </si>
  <si>
    <t>THOMAS B</t>
  </si>
  <si>
    <t>JACK R</t>
  </si>
  <si>
    <t>NICK B</t>
  </si>
  <si>
    <t>ANGELIKA C</t>
  </si>
  <si>
    <t>KEVIN G</t>
  </si>
  <si>
    <t>LEVI U</t>
  </si>
  <si>
    <t>BRAD E</t>
  </si>
  <si>
    <t>JOHN F</t>
  </si>
  <si>
    <t>JIM C</t>
  </si>
  <si>
    <t>RICH</t>
  </si>
  <si>
    <t>GREG K</t>
  </si>
  <si>
    <t>JAMIE C</t>
  </si>
  <si>
    <t>DON J</t>
  </si>
  <si>
    <t>AUTO</t>
  </si>
  <si>
    <t>PUMP</t>
  </si>
  <si>
    <t>LARRY R</t>
  </si>
  <si>
    <t>20 APRIL 2008, PUEBLO IDPA MATCH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</si>
</sst>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ss:\c\c"/>
    <numFmt numFmtId="166" formatCode="ss.00"/>
    <numFmt numFmtId="167" formatCode="0;\-0;;@"/>
    <numFmt numFmtId="168" formatCode="0.00;\-0.00;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2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/>
    </xf>
    <xf numFmtId="15" fontId="4" fillId="0" borderId="0" xfId="0" applyNumberFormat="1" applyFont="1" applyFill="1" applyBorder="1" applyAlignment="1" applyProtection="1">
      <alignment/>
      <protection locked="0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68" fontId="0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" xfId="0" applyFont="1" applyFill="1" applyBorder="1" applyAlignment="1">
      <alignment vertical="center"/>
    </xf>
    <xf numFmtId="168" fontId="0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168" fontId="0" fillId="0" borderId="5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68" fontId="0" fillId="0" borderId="6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3" xfId="0" applyFont="1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168" fontId="0" fillId="0" borderId="7" xfId="0" applyNumberFormat="1" applyFon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/>
    </xf>
    <xf numFmtId="168" fontId="0" fillId="0" borderId="8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" fontId="0" fillId="0" borderId="7" xfId="0" applyNumberFormat="1" applyFont="1" applyFill="1" applyBorder="1" applyAlignment="1">
      <alignment horizontal="center" vertical="center"/>
    </xf>
    <xf numFmtId="168" fontId="0" fillId="0" borderId="5" xfId="0" applyNumberFormat="1" applyFont="1" applyFill="1" applyBorder="1" applyAlignment="1">
      <alignment horizontal="center" vertical="center"/>
    </xf>
    <xf numFmtId="1" fontId="0" fillId="0" borderId="5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" fontId="2" fillId="0" borderId="9" xfId="0" applyNumberFormat="1" applyFont="1" applyFill="1" applyBorder="1" applyAlignment="1" applyProtection="1">
      <alignment horizontal="center" vertical="center"/>
      <protection locked="0"/>
    </xf>
    <xf numFmtId="168" fontId="0" fillId="0" borderId="7" xfId="0" applyNumberFormat="1" applyFont="1" applyFill="1" applyBorder="1" applyAlignment="1">
      <alignment horizontal="center" vertical="center"/>
    </xf>
    <xf numFmtId="1" fontId="0" fillId="0" borderId="7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8" fontId="0" fillId="0" borderId="3" xfId="0" applyNumberFormat="1" applyFont="1" applyFill="1" applyBorder="1" applyAlignment="1">
      <alignment horizontal="center" vertical="center"/>
    </xf>
    <xf numFmtId="168" fontId="0" fillId="0" borderId="10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68" fontId="0" fillId="0" borderId="4" xfId="0" applyNumberFormat="1" applyFont="1" applyFill="1" applyBorder="1" applyAlignment="1">
      <alignment horizontal="center" vertical="center"/>
    </xf>
    <xf numFmtId="168" fontId="0" fillId="0" borderId="11" xfId="0" applyNumberFormat="1" applyFont="1" applyFill="1" applyBorder="1" applyAlignment="1">
      <alignment horizontal="center" vertical="center"/>
    </xf>
    <xf numFmtId="168" fontId="0" fillId="0" borderId="12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0" borderId="14" xfId="0" applyNumberFormat="1" applyFont="1" applyFill="1" applyBorder="1" applyAlignment="1" applyProtection="1">
      <alignment horizontal="center" vertical="center"/>
      <protection locked="0"/>
    </xf>
    <xf numFmtId="168" fontId="1" fillId="0" borderId="13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 applyProtection="1">
      <alignment horizontal="center" vertical="center"/>
      <protection locked="0"/>
    </xf>
    <xf numFmtId="168" fontId="1" fillId="0" borderId="9" xfId="0" applyNumberFormat="1" applyFont="1" applyFill="1" applyBorder="1" applyAlignment="1">
      <alignment horizontal="center" vertical="center"/>
    </xf>
    <xf numFmtId="168" fontId="1" fillId="0" borderId="14" xfId="0" applyNumberFormat="1" applyFont="1" applyFill="1" applyBorder="1" applyAlignment="1">
      <alignment horizontal="center" vertical="center"/>
    </xf>
    <xf numFmtId="168" fontId="1" fillId="0" borderId="16" xfId="0" applyNumberFormat="1" applyFont="1" applyFill="1" applyBorder="1" applyAlignment="1">
      <alignment horizontal="center" vertical="center"/>
    </xf>
    <xf numFmtId="168" fontId="1" fillId="0" borderId="17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" fontId="2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8" fontId="1" fillId="0" borderId="18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9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168" fontId="1" fillId="0" borderId="9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8" fontId="0" fillId="0" borderId="20" xfId="0" applyNumberFormat="1" applyFont="1" applyFill="1" applyBorder="1" applyAlignment="1">
      <alignment horizontal="center" vertical="center"/>
    </xf>
    <xf numFmtId="168" fontId="1" fillId="0" borderId="2" xfId="0" applyNumberFormat="1" applyFont="1" applyFill="1" applyBorder="1" applyAlignment="1">
      <alignment horizontal="center" vertical="center"/>
    </xf>
    <xf numFmtId="168" fontId="1" fillId="0" borderId="2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1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2" xfId="0" applyNumberFormat="1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 applyProtection="1">
      <alignment horizontal="center" vertical="center"/>
      <protection locked="0"/>
    </xf>
    <xf numFmtId="168" fontId="0" fillId="0" borderId="22" xfId="0" applyNumberFormat="1" applyFont="1" applyFill="1" applyBorder="1" applyAlignment="1">
      <alignment vertical="center"/>
    </xf>
    <xf numFmtId="168" fontId="0" fillId="0" borderId="16" xfId="0" applyNumberFormat="1" applyFont="1" applyFill="1" applyBorder="1" applyAlignment="1">
      <alignment vertical="center"/>
    </xf>
    <xf numFmtId="168" fontId="0" fillId="0" borderId="23" xfId="0" applyNumberFormat="1" applyFont="1" applyFill="1" applyBorder="1" applyAlignment="1">
      <alignment vertical="center"/>
    </xf>
    <xf numFmtId="168" fontId="0" fillId="0" borderId="13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168" fontId="0" fillId="0" borderId="24" xfId="0" applyNumberFormat="1" applyFont="1" applyFill="1" applyBorder="1" applyAlignment="1">
      <alignment vertical="center"/>
    </xf>
    <xf numFmtId="168" fontId="0" fillId="0" borderId="17" xfId="0" applyNumberFormat="1" applyFont="1" applyFill="1" applyBorder="1" applyAlignment="1">
      <alignment vertic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1" fontId="2" fillId="0" borderId="27" xfId="0" applyNumberFormat="1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>
      <alignment horizontal="center" vertical="center"/>
    </xf>
    <xf numFmtId="1" fontId="3" fillId="2" borderId="29" xfId="0" applyNumberFormat="1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15" fontId="2" fillId="2" borderId="35" xfId="0" applyNumberFormat="1" applyFont="1" applyFill="1" applyBorder="1" applyAlignment="1" applyProtection="1">
      <alignment horizontal="center" vertical="center" wrapText="1"/>
      <protection locked="0"/>
    </xf>
    <xf numFmtId="15" fontId="2" fillId="2" borderId="36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3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168" fontId="0" fillId="0" borderId="1" xfId="0" applyNumberFormat="1" applyFont="1" applyFill="1" applyBorder="1" applyAlignment="1">
      <alignment horizontal="center" vertical="center"/>
    </xf>
    <xf numFmtId="168" fontId="0" fillId="0" borderId="0" xfId="0" applyNumberFormat="1" applyFont="1" applyFill="1" applyBorder="1" applyAlignment="1">
      <alignment horizontal="center" vertical="center"/>
    </xf>
    <xf numFmtId="168" fontId="0" fillId="0" borderId="34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15" fontId="4" fillId="0" borderId="0" xfId="0" applyNumberFormat="1" applyFont="1" applyFill="1" applyBorder="1" applyAlignment="1" applyProtection="1">
      <alignment horizontal="center"/>
      <protection locked="0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6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Z76" sqref="A1:Z76"/>
    </sheetView>
  </sheetViews>
  <sheetFormatPr defaultColWidth="9.140625" defaultRowHeight="12.75"/>
  <cols>
    <col min="1" max="1" width="0.9921875" style="3" customWidth="1"/>
    <col min="2" max="2" width="13.7109375" style="1" customWidth="1"/>
    <col min="3" max="3" width="9.7109375" style="9" customWidth="1"/>
    <col min="4" max="4" width="17.57421875" style="9" customWidth="1"/>
    <col min="5" max="5" width="6.57421875" style="1" customWidth="1"/>
    <col min="6" max="6" width="6.28125" style="2" customWidth="1"/>
    <col min="7" max="8" width="6.28125" style="1" customWidth="1"/>
    <col min="9" max="9" width="6.28125" style="2" customWidth="1"/>
    <col min="10" max="11" width="6.28125" style="1" customWidth="1"/>
    <col min="12" max="12" width="6.28125" style="2" customWidth="1"/>
    <col min="13" max="14" width="6.28125" style="1" customWidth="1"/>
    <col min="15" max="15" width="6.28125" style="2" customWidth="1"/>
    <col min="16" max="17" width="6.28125" style="1" customWidth="1"/>
    <col min="18" max="18" width="6.28125" style="2" customWidth="1"/>
    <col min="19" max="19" width="6.28125" style="1" customWidth="1"/>
    <col min="20" max="21" width="6.28125" style="1" hidden="1" customWidth="1"/>
    <col min="22" max="22" width="6.28125" style="1" customWidth="1"/>
    <col min="23" max="23" width="6.28125" style="2" customWidth="1"/>
    <col min="24" max="24" width="6.28125" style="1" customWidth="1"/>
    <col min="25" max="25" width="12.7109375" style="1" customWidth="1"/>
    <col min="26" max="26" width="15.421875" style="12" customWidth="1"/>
    <col min="27" max="16384" width="9.140625" style="1" customWidth="1"/>
  </cols>
  <sheetData>
    <row r="1" spans="1:26" s="4" customFormat="1" ht="12.75" customHeight="1">
      <c r="A1" s="139" t="s">
        <v>74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s="3" customFormat="1" ht="26.25" customHeight="1" thickBo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</row>
    <row r="3" spans="1:26" ht="12" customHeight="1">
      <c r="A3" s="5"/>
      <c r="B3" s="140" t="s">
        <v>0</v>
      </c>
      <c r="C3" s="142" t="s">
        <v>1</v>
      </c>
      <c r="D3" s="144" t="s">
        <v>18</v>
      </c>
      <c r="E3" s="127" t="s">
        <v>2</v>
      </c>
      <c r="F3" s="128"/>
      <c r="G3" s="129"/>
      <c r="H3" s="127" t="s">
        <v>3</v>
      </c>
      <c r="I3" s="128"/>
      <c r="J3" s="129"/>
      <c r="K3" s="127" t="s">
        <v>4</v>
      </c>
      <c r="L3" s="128"/>
      <c r="M3" s="129"/>
      <c r="N3" s="127" t="s">
        <v>5</v>
      </c>
      <c r="O3" s="128"/>
      <c r="P3" s="129"/>
      <c r="Q3" s="127" t="s">
        <v>6</v>
      </c>
      <c r="R3" s="128"/>
      <c r="S3" s="129"/>
      <c r="T3" s="128"/>
      <c r="U3" s="128"/>
      <c r="V3" s="127" t="s">
        <v>19</v>
      </c>
      <c r="W3" s="128"/>
      <c r="X3" s="129"/>
      <c r="Y3" s="123" t="s">
        <v>16</v>
      </c>
      <c r="Z3" s="125" t="s">
        <v>17</v>
      </c>
    </row>
    <row r="4" spans="1:26" ht="13.5" customHeight="1">
      <c r="A4" s="11"/>
      <c r="B4" s="141"/>
      <c r="C4" s="143"/>
      <c r="D4" s="145"/>
      <c r="E4" s="118" t="s">
        <v>8</v>
      </c>
      <c r="F4" s="119" t="s">
        <v>9</v>
      </c>
      <c r="G4" s="120" t="s">
        <v>7</v>
      </c>
      <c r="H4" s="118" t="s">
        <v>8</v>
      </c>
      <c r="I4" s="119" t="s">
        <v>9</v>
      </c>
      <c r="J4" s="120" t="s">
        <v>7</v>
      </c>
      <c r="K4" s="118" t="s">
        <v>8</v>
      </c>
      <c r="L4" s="119" t="s">
        <v>9</v>
      </c>
      <c r="M4" s="120" t="s">
        <v>7</v>
      </c>
      <c r="N4" s="118" t="s">
        <v>8</v>
      </c>
      <c r="O4" s="119" t="s">
        <v>9</v>
      </c>
      <c r="P4" s="120" t="s">
        <v>7</v>
      </c>
      <c r="Q4" s="118" t="s">
        <v>8</v>
      </c>
      <c r="R4" s="119" t="s">
        <v>9</v>
      </c>
      <c r="S4" s="120" t="s">
        <v>7</v>
      </c>
      <c r="T4" s="121"/>
      <c r="U4" s="122"/>
      <c r="V4" s="118" t="s">
        <v>8</v>
      </c>
      <c r="W4" s="119" t="s">
        <v>9</v>
      </c>
      <c r="X4" s="120" t="s">
        <v>7</v>
      </c>
      <c r="Y4" s="124"/>
      <c r="Z4" s="126"/>
    </row>
    <row r="5" spans="1:26" ht="13.5" customHeight="1">
      <c r="A5" s="11"/>
      <c r="B5" s="28" t="s">
        <v>50</v>
      </c>
      <c r="C5" s="13" t="s">
        <v>13</v>
      </c>
      <c r="D5" s="13" t="s">
        <v>23</v>
      </c>
      <c r="E5" s="15">
        <v>26.41</v>
      </c>
      <c r="F5" s="16">
        <v>0</v>
      </c>
      <c r="G5" s="15">
        <f aca="true" t="shared" si="0" ref="G5:G16">E5+(F5/2)</f>
        <v>26.41</v>
      </c>
      <c r="H5" s="15">
        <v>7.38</v>
      </c>
      <c r="I5" s="16">
        <v>0</v>
      </c>
      <c r="J5" s="15">
        <f aca="true" t="shared" si="1" ref="J5:J16">H5+(I5/2)</f>
        <v>7.38</v>
      </c>
      <c r="K5" s="15">
        <v>28.79</v>
      </c>
      <c r="L5" s="16">
        <v>5</v>
      </c>
      <c r="M5" s="15">
        <f aca="true" t="shared" si="2" ref="M5:M16">K5+(L5/2)</f>
        <v>31.29</v>
      </c>
      <c r="N5" s="15">
        <v>11.94</v>
      </c>
      <c r="O5" s="16">
        <v>0</v>
      </c>
      <c r="P5" s="15">
        <f aca="true" t="shared" si="3" ref="P5:P16">N5+(O5/2)</f>
        <v>11.94</v>
      </c>
      <c r="Q5" s="15">
        <v>10.18</v>
      </c>
      <c r="R5" s="16">
        <v>2</v>
      </c>
      <c r="S5" s="15">
        <f aca="true" t="shared" si="4" ref="S5:S16">Q5+(R5/2)</f>
        <v>11.18</v>
      </c>
      <c r="T5" s="15"/>
      <c r="U5" s="15"/>
      <c r="V5" s="15">
        <v>24.54</v>
      </c>
      <c r="W5" s="16">
        <v>0</v>
      </c>
      <c r="X5" s="15">
        <f aca="true" t="shared" si="5" ref="X5:X16">V5+(W5/2)</f>
        <v>24.54</v>
      </c>
      <c r="Y5" s="93">
        <f aca="true" t="shared" si="6" ref="Y5:Y16">G5+J5+M5+P5+S5+X5</f>
        <v>112.73999999999998</v>
      </c>
      <c r="Z5" s="95">
        <f aca="true" t="shared" si="7" ref="Z5:Z16">SUM(F5,I5,L5,O5,R5,W5)</f>
        <v>7</v>
      </c>
    </row>
    <row r="6" spans="1:26" ht="13.5" customHeight="1">
      <c r="A6" s="11"/>
      <c r="B6" s="28" t="s">
        <v>70</v>
      </c>
      <c r="C6" s="13" t="s">
        <v>13</v>
      </c>
      <c r="D6" s="13" t="s">
        <v>25</v>
      </c>
      <c r="E6" s="15">
        <v>19</v>
      </c>
      <c r="F6" s="16">
        <v>6</v>
      </c>
      <c r="G6" s="15">
        <f t="shared" si="0"/>
        <v>22</v>
      </c>
      <c r="H6" s="15">
        <v>8.02</v>
      </c>
      <c r="I6" s="16">
        <v>5</v>
      </c>
      <c r="J6" s="15">
        <f t="shared" si="1"/>
        <v>10.52</v>
      </c>
      <c r="K6" s="15">
        <v>33.8</v>
      </c>
      <c r="L6" s="16">
        <v>0</v>
      </c>
      <c r="M6" s="15">
        <f t="shared" si="2"/>
        <v>33.8</v>
      </c>
      <c r="N6" s="15">
        <v>14.51</v>
      </c>
      <c r="O6" s="16">
        <v>1</v>
      </c>
      <c r="P6" s="15">
        <f t="shared" si="3"/>
        <v>15.01</v>
      </c>
      <c r="Q6" s="15">
        <v>11.18</v>
      </c>
      <c r="R6" s="16">
        <v>2</v>
      </c>
      <c r="S6" s="15">
        <f t="shared" si="4"/>
        <v>12.18</v>
      </c>
      <c r="T6" s="15"/>
      <c r="U6" s="15"/>
      <c r="V6" s="15">
        <v>25.47</v>
      </c>
      <c r="W6" s="16">
        <v>5</v>
      </c>
      <c r="X6" s="15">
        <f t="shared" si="5"/>
        <v>27.97</v>
      </c>
      <c r="Y6" s="93">
        <f t="shared" si="6"/>
        <v>121.47999999999999</v>
      </c>
      <c r="Z6" s="95">
        <f t="shared" si="7"/>
        <v>19</v>
      </c>
    </row>
    <row r="7" spans="1:26" ht="13.5" customHeight="1">
      <c r="A7" s="11"/>
      <c r="B7" s="28" t="s">
        <v>48</v>
      </c>
      <c r="C7" s="13" t="s">
        <v>13</v>
      </c>
      <c r="D7" s="13" t="s">
        <v>25</v>
      </c>
      <c r="E7" s="15">
        <v>19.97</v>
      </c>
      <c r="F7" s="16">
        <v>0</v>
      </c>
      <c r="G7" s="15">
        <f t="shared" si="0"/>
        <v>19.97</v>
      </c>
      <c r="H7" s="15">
        <v>8.35</v>
      </c>
      <c r="I7" s="16">
        <v>18</v>
      </c>
      <c r="J7" s="15">
        <f t="shared" si="1"/>
        <v>17.35</v>
      </c>
      <c r="K7" s="15">
        <v>33.85</v>
      </c>
      <c r="L7" s="16">
        <v>5</v>
      </c>
      <c r="M7" s="15">
        <f t="shared" si="2"/>
        <v>36.35</v>
      </c>
      <c r="N7" s="15">
        <v>14.07</v>
      </c>
      <c r="O7" s="16">
        <v>0</v>
      </c>
      <c r="P7" s="15">
        <f t="shared" si="3"/>
        <v>14.07</v>
      </c>
      <c r="Q7" s="15">
        <v>13.23</v>
      </c>
      <c r="R7" s="16">
        <v>2</v>
      </c>
      <c r="S7" s="15">
        <f t="shared" si="4"/>
        <v>14.23</v>
      </c>
      <c r="T7" s="15"/>
      <c r="U7" s="15"/>
      <c r="V7" s="15">
        <v>31.03</v>
      </c>
      <c r="W7" s="16">
        <v>0</v>
      </c>
      <c r="X7" s="15">
        <f t="shared" si="5"/>
        <v>31.03</v>
      </c>
      <c r="Y7" s="93">
        <f t="shared" si="6"/>
        <v>133</v>
      </c>
      <c r="Z7" s="95">
        <f t="shared" si="7"/>
        <v>25</v>
      </c>
    </row>
    <row r="8" spans="1:26" ht="13.5" customHeight="1">
      <c r="A8" s="11"/>
      <c r="B8" s="45" t="s">
        <v>66</v>
      </c>
      <c r="C8" s="39" t="s">
        <v>13</v>
      </c>
      <c r="D8" s="39" t="s">
        <v>25</v>
      </c>
      <c r="E8" s="39">
        <v>24.6</v>
      </c>
      <c r="F8" s="40">
        <v>0</v>
      </c>
      <c r="G8" s="39">
        <f t="shared" si="0"/>
        <v>24.6</v>
      </c>
      <c r="H8" s="39">
        <v>8.94</v>
      </c>
      <c r="I8" s="40">
        <v>0</v>
      </c>
      <c r="J8" s="39">
        <f t="shared" si="1"/>
        <v>8.94</v>
      </c>
      <c r="K8" s="39">
        <v>38.62</v>
      </c>
      <c r="L8" s="40">
        <v>0</v>
      </c>
      <c r="M8" s="39">
        <f t="shared" si="2"/>
        <v>38.62</v>
      </c>
      <c r="N8" s="39">
        <v>15.5</v>
      </c>
      <c r="O8" s="40">
        <v>5</v>
      </c>
      <c r="P8" s="39">
        <f t="shared" si="3"/>
        <v>18</v>
      </c>
      <c r="Q8" s="39">
        <v>19.61</v>
      </c>
      <c r="R8" s="40">
        <v>0</v>
      </c>
      <c r="S8" s="39">
        <f t="shared" si="4"/>
        <v>19.61</v>
      </c>
      <c r="T8" s="39"/>
      <c r="U8" s="39"/>
      <c r="V8" s="39">
        <v>26.42</v>
      </c>
      <c r="W8" s="40">
        <v>11</v>
      </c>
      <c r="X8" s="39">
        <f t="shared" si="5"/>
        <v>31.92</v>
      </c>
      <c r="Y8" s="94">
        <f t="shared" si="6"/>
        <v>141.69</v>
      </c>
      <c r="Z8" s="95">
        <f t="shared" si="7"/>
        <v>16</v>
      </c>
    </row>
    <row r="9" spans="1:26" s="41" customFormat="1" ht="12.75" customHeight="1">
      <c r="A9" s="79"/>
      <c r="B9" s="28" t="s">
        <v>47</v>
      </c>
      <c r="C9" s="13" t="s">
        <v>13</v>
      </c>
      <c r="D9" s="13" t="s">
        <v>24</v>
      </c>
      <c r="E9" s="15">
        <v>32.64</v>
      </c>
      <c r="F9" s="16">
        <v>5</v>
      </c>
      <c r="G9" s="15">
        <f t="shared" si="0"/>
        <v>35.14</v>
      </c>
      <c r="H9" s="15">
        <v>9.74</v>
      </c>
      <c r="I9" s="16">
        <v>5</v>
      </c>
      <c r="J9" s="15">
        <f t="shared" si="1"/>
        <v>12.24</v>
      </c>
      <c r="K9" s="15">
        <v>36.75</v>
      </c>
      <c r="L9" s="16">
        <v>0</v>
      </c>
      <c r="M9" s="15">
        <f t="shared" si="2"/>
        <v>36.75</v>
      </c>
      <c r="N9" s="15">
        <v>17.18</v>
      </c>
      <c r="O9" s="16">
        <v>0</v>
      </c>
      <c r="P9" s="15">
        <f t="shared" si="3"/>
        <v>17.18</v>
      </c>
      <c r="Q9" s="15">
        <v>18.96</v>
      </c>
      <c r="R9" s="16">
        <v>3</v>
      </c>
      <c r="S9" s="15">
        <f t="shared" si="4"/>
        <v>20.46</v>
      </c>
      <c r="T9" s="15"/>
      <c r="U9" s="15"/>
      <c r="V9" s="15">
        <v>32.89</v>
      </c>
      <c r="W9" s="16">
        <v>6</v>
      </c>
      <c r="X9" s="15">
        <f t="shared" si="5"/>
        <v>35.89</v>
      </c>
      <c r="Y9" s="93">
        <f t="shared" si="6"/>
        <v>157.66000000000003</v>
      </c>
      <c r="Z9" s="95">
        <f t="shared" si="7"/>
        <v>19</v>
      </c>
    </row>
    <row r="10" spans="1:26" ht="13.5" customHeight="1">
      <c r="A10" s="11"/>
      <c r="B10" s="38" t="s">
        <v>38</v>
      </c>
      <c r="C10" s="39" t="s">
        <v>13</v>
      </c>
      <c r="D10" s="39" t="s">
        <v>24</v>
      </c>
      <c r="E10" s="39">
        <v>26.61</v>
      </c>
      <c r="F10" s="40">
        <v>0</v>
      </c>
      <c r="G10" s="15">
        <f t="shared" si="0"/>
        <v>26.61</v>
      </c>
      <c r="H10" s="39">
        <v>7.66</v>
      </c>
      <c r="I10" s="40">
        <v>0</v>
      </c>
      <c r="J10" s="15">
        <f t="shared" si="1"/>
        <v>7.66</v>
      </c>
      <c r="K10" s="39">
        <v>51.69</v>
      </c>
      <c r="L10" s="40">
        <v>11</v>
      </c>
      <c r="M10" s="15">
        <f t="shared" si="2"/>
        <v>57.19</v>
      </c>
      <c r="N10" s="39">
        <v>13.86</v>
      </c>
      <c r="O10" s="40">
        <v>12</v>
      </c>
      <c r="P10" s="15">
        <f t="shared" si="3"/>
        <v>19.86</v>
      </c>
      <c r="Q10" s="39">
        <v>13.51</v>
      </c>
      <c r="R10" s="40">
        <v>2</v>
      </c>
      <c r="S10" s="15">
        <f t="shared" si="4"/>
        <v>14.51</v>
      </c>
      <c r="T10" s="39"/>
      <c r="U10" s="39"/>
      <c r="V10" s="39">
        <v>46.51</v>
      </c>
      <c r="W10" s="40">
        <v>0</v>
      </c>
      <c r="X10" s="15">
        <f t="shared" si="5"/>
        <v>46.51</v>
      </c>
      <c r="Y10" s="93">
        <f t="shared" si="6"/>
        <v>172.34</v>
      </c>
      <c r="Z10" s="95">
        <f t="shared" si="7"/>
        <v>25</v>
      </c>
    </row>
    <row r="11" spans="1:26" ht="13.5" customHeight="1">
      <c r="A11" s="11"/>
      <c r="B11" s="45" t="s">
        <v>63</v>
      </c>
      <c r="C11" s="39" t="s">
        <v>13</v>
      </c>
      <c r="D11" s="39" t="s">
        <v>25</v>
      </c>
      <c r="E11" s="39">
        <v>26.98</v>
      </c>
      <c r="F11" s="40">
        <v>0</v>
      </c>
      <c r="G11" s="39">
        <f t="shared" si="0"/>
        <v>26.98</v>
      </c>
      <c r="H11" s="39">
        <v>11.66</v>
      </c>
      <c r="I11" s="40">
        <v>1</v>
      </c>
      <c r="J11" s="39">
        <f t="shared" si="1"/>
        <v>12.16</v>
      </c>
      <c r="K11" s="39">
        <v>50.9</v>
      </c>
      <c r="L11" s="40">
        <v>8</v>
      </c>
      <c r="M11" s="39">
        <f t="shared" si="2"/>
        <v>54.9</v>
      </c>
      <c r="N11" s="39">
        <v>24.07</v>
      </c>
      <c r="O11" s="40">
        <v>7</v>
      </c>
      <c r="P11" s="39">
        <f t="shared" si="3"/>
        <v>27.57</v>
      </c>
      <c r="Q11" s="39">
        <v>25.83</v>
      </c>
      <c r="R11" s="40">
        <v>4</v>
      </c>
      <c r="S11" s="39">
        <f t="shared" si="4"/>
        <v>27.83</v>
      </c>
      <c r="T11" s="39"/>
      <c r="U11" s="39"/>
      <c r="V11" s="39">
        <v>37.07</v>
      </c>
      <c r="W11" s="40">
        <v>0</v>
      </c>
      <c r="X11" s="39">
        <f t="shared" si="5"/>
        <v>37.07</v>
      </c>
      <c r="Y11" s="94">
        <f t="shared" si="6"/>
        <v>186.51</v>
      </c>
      <c r="Z11" s="95">
        <f t="shared" si="7"/>
        <v>20</v>
      </c>
    </row>
    <row r="12" spans="1:26" ht="12.75" customHeight="1">
      <c r="A12" s="34"/>
      <c r="B12" s="28" t="s">
        <v>56</v>
      </c>
      <c r="C12" s="13" t="s">
        <v>13</v>
      </c>
      <c r="D12" s="13" t="s">
        <v>25</v>
      </c>
      <c r="E12" s="97">
        <v>31.13</v>
      </c>
      <c r="F12" s="16">
        <v>0</v>
      </c>
      <c r="G12" s="15">
        <f t="shared" si="0"/>
        <v>31.13</v>
      </c>
      <c r="H12" s="15">
        <v>11.91</v>
      </c>
      <c r="I12" s="16">
        <v>8</v>
      </c>
      <c r="J12" s="15">
        <f t="shared" si="1"/>
        <v>15.91</v>
      </c>
      <c r="K12" s="15">
        <v>58.15</v>
      </c>
      <c r="L12" s="16">
        <v>1</v>
      </c>
      <c r="M12" s="15">
        <f t="shared" si="2"/>
        <v>58.65</v>
      </c>
      <c r="N12" s="15">
        <v>19.01</v>
      </c>
      <c r="O12" s="16">
        <v>0</v>
      </c>
      <c r="P12" s="15">
        <f t="shared" si="3"/>
        <v>19.01</v>
      </c>
      <c r="Q12" s="15">
        <v>10.48</v>
      </c>
      <c r="R12" s="16">
        <v>10</v>
      </c>
      <c r="S12" s="15">
        <f t="shared" si="4"/>
        <v>15.48</v>
      </c>
      <c r="T12" s="15"/>
      <c r="U12" s="15"/>
      <c r="V12" s="15">
        <v>56.85</v>
      </c>
      <c r="W12" s="16">
        <v>2</v>
      </c>
      <c r="X12" s="15">
        <f t="shared" si="5"/>
        <v>57.85</v>
      </c>
      <c r="Y12" s="93">
        <f t="shared" si="6"/>
        <v>198.03</v>
      </c>
      <c r="Z12" s="95">
        <f t="shared" si="7"/>
        <v>21</v>
      </c>
    </row>
    <row r="13" spans="1:26" s="41" customFormat="1" ht="12.75" customHeight="1">
      <c r="A13" s="79"/>
      <c r="B13" s="28" t="s">
        <v>32</v>
      </c>
      <c r="C13" s="13" t="s">
        <v>13</v>
      </c>
      <c r="D13" s="13" t="s">
        <v>24</v>
      </c>
      <c r="E13" s="15">
        <v>35.18</v>
      </c>
      <c r="F13" s="16">
        <v>0</v>
      </c>
      <c r="G13" s="15">
        <f t="shared" si="0"/>
        <v>35.18</v>
      </c>
      <c r="H13" s="15">
        <v>11.67</v>
      </c>
      <c r="I13" s="16">
        <v>0</v>
      </c>
      <c r="J13" s="15">
        <f t="shared" si="1"/>
        <v>11.67</v>
      </c>
      <c r="K13" s="15">
        <v>57.51</v>
      </c>
      <c r="L13" s="16">
        <v>1</v>
      </c>
      <c r="M13" s="15">
        <f t="shared" si="2"/>
        <v>58.01</v>
      </c>
      <c r="N13" s="15">
        <v>13.74</v>
      </c>
      <c r="O13" s="16">
        <v>15</v>
      </c>
      <c r="P13" s="15">
        <f t="shared" si="3"/>
        <v>21.240000000000002</v>
      </c>
      <c r="Q13" s="15">
        <v>30.95</v>
      </c>
      <c r="R13" s="16">
        <v>2</v>
      </c>
      <c r="S13" s="15">
        <f t="shared" si="4"/>
        <v>31.95</v>
      </c>
      <c r="T13" s="15"/>
      <c r="U13" s="15"/>
      <c r="V13" s="15">
        <v>45.74</v>
      </c>
      <c r="W13" s="16">
        <v>20</v>
      </c>
      <c r="X13" s="15">
        <f t="shared" si="5"/>
        <v>55.74</v>
      </c>
      <c r="Y13" s="93">
        <f t="shared" si="6"/>
        <v>213.79</v>
      </c>
      <c r="Z13" s="95">
        <f t="shared" si="7"/>
        <v>38</v>
      </c>
    </row>
    <row r="14" spans="1:26" ht="12.75" customHeight="1">
      <c r="A14" s="11"/>
      <c r="B14" s="45" t="s">
        <v>58</v>
      </c>
      <c r="C14" s="39" t="s">
        <v>13</v>
      </c>
      <c r="D14" s="39" t="s">
        <v>25</v>
      </c>
      <c r="E14" s="39">
        <v>42.75</v>
      </c>
      <c r="F14" s="40">
        <v>0</v>
      </c>
      <c r="G14" s="39">
        <f t="shared" si="0"/>
        <v>42.75</v>
      </c>
      <c r="H14" s="39">
        <v>14.86</v>
      </c>
      <c r="I14" s="40">
        <v>2</v>
      </c>
      <c r="J14" s="39">
        <f t="shared" si="1"/>
        <v>15.86</v>
      </c>
      <c r="K14" s="39">
        <v>74.26</v>
      </c>
      <c r="L14" s="40">
        <v>1</v>
      </c>
      <c r="M14" s="39">
        <f t="shared" si="2"/>
        <v>74.76</v>
      </c>
      <c r="N14" s="39">
        <v>27.53</v>
      </c>
      <c r="O14" s="40">
        <v>0</v>
      </c>
      <c r="P14" s="39">
        <f t="shared" si="3"/>
        <v>27.53</v>
      </c>
      <c r="Q14" s="39">
        <v>12.22</v>
      </c>
      <c r="R14" s="40">
        <v>5</v>
      </c>
      <c r="S14" s="39">
        <f t="shared" si="4"/>
        <v>14.72</v>
      </c>
      <c r="T14" s="39"/>
      <c r="U14" s="39"/>
      <c r="V14" s="39">
        <v>50.85</v>
      </c>
      <c r="W14" s="40">
        <v>0</v>
      </c>
      <c r="X14" s="39">
        <f t="shared" si="5"/>
        <v>50.85</v>
      </c>
      <c r="Y14" s="94">
        <f t="shared" si="6"/>
        <v>226.47</v>
      </c>
      <c r="Z14" s="95">
        <f t="shared" si="7"/>
        <v>8</v>
      </c>
    </row>
    <row r="15" spans="1:26" ht="12.75" customHeight="1">
      <c r="A15" s="34"/>
      <c r="B15" s="28" t="s">
        <v>68</v>
      </c>
      <c r="C15" s="13" t="s">
        <v>13</v>
      </c>
      <c r="D15" s="13" t="s">
        <v>25</v>
      </c>
      <c r="E15" s="15">
        <v>26.44</v>
      </c>
      <c r="F15" s="16">
        <v>16</v>
      </c>
      <c r="G15" s="15">
        <f t="shared" si="0"/>
        <v>34.44</v>
      </c>
      <c r="H15" s="15">
        <v>13.03</v>
      </c>
      <c r="I15" s="16">
        <v>2</v>
      </c>
      <c r="J15" s="15">
        <f t="shared" si="1"/>
        <v>14.03</v>
      </c>
      <c r="K15" s="15">
        <v>107.2</v>
      </c>
      <c r="L15" s="16">
        <v>25</v>
      </c>
      <c r="M15" s="15">
        <f t="shared" si="2"/>
        <v>119.7</v>
      </c>
      <c r="N15" s="15">
        <v>44.34</v>
      </c>
      <c r="O15" s="16">
        <v>6</v>
      </c>
      <c r="P15" s="15">
        <f t="shared" si="3"/>
        <v>47.34</v>
      </c>
      <c r="Q15" s="15">
        <v>28.93</v>
      </c>
      <c r="R15" s="16">
        <v>2</v>
      </c>
      <c r="S15" s="15">
        <f t="shared" si="4"/>
        <v>29.93</v>
      </c>
      <c r="T15" s="15"/>
      <c r="U15" s="15"/>
      <c r="V15" s="15">
        <v>39.76</v>
      </c>
      <c r="W15" s="16">
        <v>5</v>
      </c>
      <c r="X15" s="15">
        <f t="shared" si="5"/>
        <v>42.26</v>
      </c>
      <c r="Y15" s="93">
        <f t="shared" si="6"/>
        <v>287.70000000000005</v>
      </c>
      <c r="Z15" s="95">
        <f t="shared" si="7"/>
        <v>56</v>
      </c>
    </row>
    <row r="16" spans="1:26" ht="12.75" customHeight="1">
      <c r="A16" s="11"/>
      <c r="B16" s="28" t="s">
        <v>37</v>
      </c>
      <c r="C16" s="13" t="s">
        <v>13</v>
      </c>
      <c r="D16" s="13" t="s">
        <v>25</v>
      </c>
      <c r="E16" s="15">
        <v>51.32</v>
      </c>
      <c r="F16" s="16">
        <v>0</v>
      </c>
      <c r="G16" s="15">
        <f t="shared" si="0"/>
        <v>51.32</v>
      </c>
      <c r="H16" s="15">
        <v>24.27</v>
      </c>
      <c r="I16" s="16">
        <v>6</v>
      </c>
      <c r="J16" s="15">
        <f t="shared" si="1"/>
        <v>27.27</v>
      </c>
      <c r="K16" s="15">
        <v>70.2</v>
      </c>
      <c r="L16" s="16">
        <v>0</v>
      </c>
      <c r="M16" s="15">
        <f t="shared" si="2"/>
        <v>70.2</v>
      </c>
      <c r="N16" s="15">
        <v>27.56</v>
      </c>
      <c r="O16" s="16">
        <v>12</v>
      </c>
      <c r="P16" s="15">
        <f t="shared" si="3"/>
        <v>33.56</v>
      </c>
      <c r="Q16" s="15">
        <v>33.15</v>
      </c>
      <c r="R16" s="16">
        <v>5</v>
      </c>
      <c r="S16" s="15">
        <f t="shared" si="4"/>
        <v>35.65</v>
      </c>
      <c r="T16" s="15"/>
      <c r="U16" s="15"/>
      <c r="V16" s="15">
        <v>61.89</v>
      </c>
      <c r="W16" s="16">
        <v>16</v>
      </c>
      <c r="X16" s="15">
        <f t="shared" si="5"/>
        <v>69.89</v>
      </c>
      <c r="Y16" s="93">
        <f t="shared" si="6"/>
        <v>287.89000000000004</v>
      </c>
      <c r="Z16" s="95">
        <f t="shared" si="7"/>
        <v>39</v>
      </c>
    </row>
    <row r="17" spans="1:26" ht="12.75" customHeight="1">
      <c r="A17" s="11"/>
      <c r="B17" s="81"/>
      <c r="C17" s="82"/>
      <c r="D17" s="82"/>
      <c r="E17" s="87"/>
      <c r="F17" s="85"/>
      <c r="G17" s="86"/>
      <c r="H17" s="84"/>
      <c r="I17" s="85"/>
      <c r="J17" s="86"/>
      <c r="K17" s="84"/>
      <c r="L17" s="85"/>
      <c r="M17" s="86"/>
      <c r="N17" s="84"/>
      <c r="O17" s="85"/>
      <c r="P17" s="86"/>
      <c r="Q17" s="84"/>
      <c r="R17" s="85"/>
      <c r="S17" s="86"/>
      <c r="T17" s="87"/>
      <c r="U17" s="88"/>
      <c r="V17" s="84"/>
      <c r="W17" s="85"/>
      <c r="X17" s="88"/>
      <c r="Y17" s="82"/>
      <c r="Z17" s="96"/>
    </row>
    <row r="18" spans="1:26" ht="12.75" customHeight="1">
      <c r="A18" s="34"/>
      <c r="B18" s="28" t="s">
        <v>52</v>
      </c>
      <c r="C18" s="13" t="s">
        <v>12</v>
      </c>
      <c r="D18" s="13" t="s">
        <v>14</v>
      </c>
      <c r="E18" s="26">
        <v>15.66</v>
      </c>
      <c r="F18" s="16">
        <v>0</v>
      </c>
      <c r="G18" s="51">
        <f aca="true" t="shared" si="8" ref="G18:G28">E18+(F18/2)</f>
        <v>15.66</v>
      </c>
      <c r="H18" s="50">
        <v>5.66</v>
      </c>
      <c r="I18" s="16">
        <v>1</v>
      </c>
      <c r="J18" s="51">
        <f aca="true" t="shared" si="9" ref="J18:J28">H18+(I18/2)</f>
        <v>6.16</v>
      </c>
      <c r="K18" s="50">
        <v>24.39</v>
      </c>
      <c r="L18" s="16">
        <v>0</v>
      </c>
      <c r="M18" s="51">
        <f aca="true" t="shared" si="10" ref="M18:M28">K18+(L18/2)</f>
        <v>24.39</v>
      </c>
      <c r="N18" s="50">
        <v>7.88</v>
      </c>
      <c r="O18" s="16">
        <v>6</v>
      </c>
      <c r="P18" s="51">
        <f aca="true" t="shared" si="11" ref="P18:P28">N18+(O18/2)</f>
        <v>10.879999999999999</v>
      </c>
      <c r="Q18" s="50">
        <v>5.82</v>
      </c>
      <c r="R18" s="16">
        <v>5</v>
      </c>
      <c r="S18" s="51">
        <f aca="true" t="shared" si="12" ref="S18:S28">Q18+(R18/2)</f>
        <v>8.32</v>
      </c>
      <c r="T18" s="26"/>
      <c r="U18" s="33"/>
      <c r="V18" s="50">
        <v>20.53</v>
      </c>
      <c r="W18" s="16">
        <v>1</v>
      </c>
      <c r="X18" s="33">
        <f aca="true" t="shared" si="13" ref="X18:X28">V18+(W18/2)</f>
        <v>21.03</v>
      </c>
      <c r="Y18" s="93">
        <f aca="true" t="shared" si="14" ref="Y18:Y28">G18+J18+M18+P18+S18+X18</f>
        <v>86.44</v>
      </c>
      <c r="Z18" s="95">
        <f aca="true" t="shared" si="15" ref="Z18:Z28">SUM(F18,I18,L18,O18,R18,W18)</f>
        <v>13</v>
      </c>
    </row>
    <row r="19" spans="1:26" ht="12.75" customHeight="1">
      <c r="A19" s="34"/>
      <c r="B19" s="45" t="s">
        <v>62</v>
      </c>
      <c r="C19" s="39" t="s">
        <v>12</v>
      </c>
      <c r="D19" s="47" t="s">
        <v>25</v>
      </c>
      <c r="E19" s="52">
        <v>14.11</v>
      </c>
      <c r="F19" s="40">
        <v>0</v>
      </c>
      <c r="G19" s="53">
        <f t="shared" si="8"/>
        <v>14.11</v>
      </c>
      <c r="H19" s="52">
        <v>8.7</v>
      </c>
      <c r="I19" s="40">
        <v>1</v>
      </c>
      <c r="J19" s="53">
        <f t="shared" si="9"/>
        <v>9.2</v>
      </c>
      <c r="K19" s="52">
        <v>28.71</v>
      </c>
      <c r="L19" s="40">
        <v>6</v>
      </c>
      <c r="M19" s="53">
        <f t="shared" si="10"/>
        <v>31.71</v>
      </c>
      <c r="N19" s="52">
        <v>10.09</v>
      </c>
      <c r="O19" s="40">
        <v>0</v>
      </c>
      <c r="P19" s="53">
        <f t="shared" si="11"/>
        <v>10.09</v>
      </c>
      <c r="Q19" s="52">
        <v>10.63</v>
      </c>
      <c r="R19" s="40">
        <v>2</v>
      </c>
      <c r="S19" s="53">
        <f t="shared" si="12"/>
        <v>11.63</v>
      </c>
      <c r="T19" s="49"/>
      <c r="U19" s="47"/>
      <c r="V19" s="52">
        <v>24.27</v>
      </c>
      <c r="W19" s="40">
        <v>0</v>
      </c>
      <c r="X19" s="47">
        <f t="shared" si="13"/>
        <v>24.27</v>
      </c>
      <c r="Y19" s="94">
        <f t="shared" si="14"/>
        <v>101.00999999999999</v>
      </c>
      <c r="Z19" s="95">
        <f t="shared" si="15"/>
        <v>9</v>
      </c>
    </row>
    <row r="20" spans="1:26" ht="12.75" customHeight="1">
      <c r="A20" s="34"/>
      <c r="B20" s="28" t="s">
        <v>43</v>
      </c>
      <c r="C20" s="13" t="s">
        <v>12</v>
      </c>
      <c r="D20" s="46" t="s">
        <v>24</v>
      </c>
      <c r="E20" s="50">
        <v>10.12</v>
      </c>
      <c r="F20" s="16">
        <v>12</v>
      </c>
      <c r="G20" s="51">
        <f t="shared" si="8"/>
        <v>16.119999999999997</v>
      </c>
      <c r="H20" s="50">
        <v>6</v>
      </c>
      <c r="I20" s="16">
        <v>7</v>
      </c>
      <c r="J20" s="51">
        <f t="shared" si="9"/>
        <v>9.5</v>
      </c>
      <c r="K20" s="50">
        <v>35.3</v>
      </c>
      <c r="L20" s="16">
        <v>3</v>
      </c>
      <c r="M20" s="51">
        <f t="shared" si="10"/>
        <v>36.8</v>
      </c>
      <c r="N20" s="50">
        <v>11.77</v>
      </c>
      <c r="O20" s="16">
        <v>0</v>
      </c>
      <c r="P20" s="51">
        <f t="shared" si="11"/>
        <v>11.77</v>
      </c>
      <c r="Q20" s="50">
        <v>18.26</v>
      </c>
      <c r="R20" s="16">
        <v>2</v>
      </c>
      <c r="S20" s="51">
        <f t="shared" si="12"/>
        <v>19.26</v>
      </c>
      <c r="T20" s="26"/>
      <c r="U20" s="33"/>
      <c r="V20" s="50">
        <v>22.79</v>
      </c>
      <c r="W20" s="16">
        <v>1</v>
      </c>
      <c r="X20" s="33">
        <f t="shared" si="13"/>
        <v>23.29</v>
      </c>
      <c r="Y20" s="93">
        <f t="shared" si="14"/>
        <v>116.74000000000001</v>
      </c>
      <c r="Z20" s="95">
        <f t="shared" si="15"/>
        <v>25</v>
      </c>
    </row>
    <row r="21" spans="1:26" ht="12.75" customHeight="1">
      <c r="A21" s="11"/>
      <c r="B21" s="27" t="s">
        <v>15</v>
      </c>
      <c r="C21" s="14" t="s">
        <v>12</v>
      </c>
      <c r="D21" s="48" t="s">
        <v>23</v>
      </c>
      <c r="E21" s="54">
        <v>19.37</v>
      </c>
      <c r="F21" s="14">
        <v>0</v>
      </c>
      <c r="G21" s="51">
        <f t="shared" si="8"/>
        <v>19.37</v>
      </c>
      <c r="H21" s="55">
        <v>8.06</v>
      </c>
      <c r="I21" s="14">
        <v>0</v>
      </c>
      <c r="J21" s="51">
        <f t="shared" si="9"/>
        <v>8.06</v>
      </c>
      <c r="K21" s="55">
        <v>33.07</v>
      </c>
      <c r="L21" s="14">
        <v>0</v>
      </c>
      <c r="M21" s="51">
        <f t="shared" si="10"/>
        <v>33.07</v>
      </c>
      <c r="N21" s="55">
        <v>15.52</v>
      </c>
      <c r="O21" s="14">
        <v>0</v>
      </c>
      <c r="P21" s="51">
        <f t="shared" si="11"/>
        <v>15.52</v>
      </c>
      <c r="Q21" s="55">
        <v>15.09</v>
      </c>
      <c r="R21" s="14">
        <v>5</v>
      </c>
      <c r="S21" s="51">
        <f t="shared" si="12"/>
        <v>17.59</v>
      </c>
      <c r="T21" s="25"/>
      <c r="U21" s="33"/>
      <c r="V21" s="50">
        <v>28.61</v>
      </c>
      <c r="W21" s="16">
        <v>1</v>
      </c>
      <c r="X21" s="33">
        <f t="shared" si="13"/>
        <v>29.11</v>
      </c>
      <c r="Y21" s="93">
        <f t="shared" si="14"/>
        <v>122.72</v>
      </c>
      <c r="Z21" s="95">
        <f t="shared" si="15"/>
        <v>6</v>
      </c>
    </row>
    <row r="22" spans="1:26" ht="12.75" customHeight="1">
      <c r="A22" s="11"/>
      <c r="B22" s="28" t="s">
        <v>33</v>
      </c>
      <c r="C22" s="13" t="s">
        <v>12</v>
      </c>
      <c r="D22" s="46" t="s">
        <v>24</v>
      </c>
      <c r="E22" s="50">
        <v>18.41</v>
      </c>
      <c r="F22" s="16">
        <v>0</v>
      </c>
      <c r="G22" s="51">
        <f t="shared" si="8"/>
        <v>18.41</v>
      </c>
      <c r="H22" s="50">
        <v>6.88</v>
      </c>
      <c r="I22" s="16">
        <v>0</v>
      </c>
      <c r="J22" s="51">
        <f t="shared" si="9"/>
        <v>6.88</v>
      </c>
      <c r="K22" s="50">
        <v>43.52</v>
      </c>
      <c r="L22" s="16">
        <v>1</v>
      </c>
      <c r="M22" s="51">
        <f t="shared" si="10"/>
        <v>44.02</v>
      </c>
      <c r="N22" s="50">
        <v>13.82</v>
      </c>
      <c r="O22" s="16">
        <v>1</v>
      </c>
      <c r="P22" s="51">
        <f t="shared" si="11"/>
        <v>14.32</v>
      </c>
      <c r="Q22" s="50">
        <v>12</v>
      </c>
      <c r="R22" s="16">
        <v>7</v>
      </c>
      <c r="S22" s="51">
        <f t="shared" si="12"/>
        <v>15.5</v>
      </c>
      <c r="T22" s="26"/>
      <c r="U22" s="33"/>
      <c r="V22" s="50">
        <v>31.06</v>
      </c>
      <c r="W22" s="16">
        <v>2</v>
      </c>
      <c r="X22" s="33">
        <f t="shared" si="13"/>
        <v>32.06</v>
      </c>
      <c r="Y22" s="93">
        <f t="shared" si="14"/>
        <v>131.19</v>
      </c>
      <c r="Z22" s="95">
        <f t="shared" si="15"/>
        <v>11</v>
      </c>
    </row>
    <row r="23" spans="1:26" ht="12.75" customHeight="1">
      <c r="A23" s="11"/>
      <c r="B23" s="28" t="s">
        <v>44</v>
      </c>
      <c r="C23" s="13" t="s">
        <v>12</v>
      </c>
      <c r="D23" s="46" t="s">
        <v>40</v>
      </c>
      <c r="E23" s="50">
        <v>13.4</v>
      </c>
      <c r="F23" s="16">
        <v>6</v>
      </c>
      <c r="G23" s="51">
        <f t="shared" si="8"/>
        <v>16.4</v>
      </c>
      <c r="H23" s="50">
        <v>6.95</v>
      </c>
      <c r="I23" s="16">
        <v>5</v>
      </c>
      <c r="J23" s="51">
        <f t="shared" si="9"/>
        <v>9.45</v>
      </c>
      <c r="K23" s="50">
        <v>45.05</v>
      </c>
      <c r="L23" s="16">
        <v>0</v>
      </c>
      <c r="M23" s="51">
        <f t="shared" si="10"/>
        <v>45.05</v>
      </c>
      <c r="N23" s="50">
        <v>9.74</v>
      </c>
      <c r="O23" s="16">
        <v>12</v>
      </c>
      <c r="P23" s="51">
        <f t="shared" si="11"/>
        <v>15.74</v>
      </c>
      <c r="Q23" s="50">
        <v>13.2</v>
      </c>
      <c r="R23" s="16">
        <v>13</v>
      </c>
      <c r="S23" s="51">
        <f t="shared" si="12"/>
        <v>19.7</v>
      </c>
      <c r="T23" s="26"/>
      <c r="U23" s="33"/>
      <c r="V23" s="50">
        <v>30.84</v>
      </c>
      <c r="W23" s="16">
        <v>0</v>
      </c>
      <c r="X23" s="33">
        <f t="shared" si="13"/>
        <v>30.84</v>
      </c>
      <c r="Y23" s="93">
        <f t="shared" si="14"/>
        <v>137.17999999999998</v>
      </c>
      <c r="Z23" s="95">
        <f t="shared" si="15"/>
        <v>36</v>
      </c>
    </row>
    <row r="24" spans="1:26" ht="12.75" customHeight="1">
      <c r="A24" s="34"/>
      <c r="B24" s="28" t="s">
        <v>46</v>
      </c>
      <c r="C24" s="13" t="s">
        <v>12</v>
      </c>
      <c r="D24" s="46" t="s">
        <v>24</v>
      </c>
      <c r="E24" s="50">
        <v>15.83</v>
      </c>
      <c r="F24" s="16">
        <v>2</v>
      </c>
      <c r="G24" s="51">
        <f t="shared" si="8"/>
        <v>16.83</v>
      </c>
      <c r="H24" s="50">
        <v>7.5</v>
      </c>
      <c r="I24" s="16">
        <v>10</v>
      </c>
      <c r="J24" s="51">
        <f t="shared" si="9"/>
        <v>12.5</v>
      </c>
      <c r="K24" s="50">
        <v>47.75</v>
      </c>
      <c r="L24" s="16">
        <v>19</v>
      </c>
      <c r="M24" s="51">
        <f t="shared" si="10"/>
        <v>57.25</v>
      </c>
      <c r="N24" s="50">
        <v>9.66</v>
      </c>
      <c r="O24" s="16">
        <v>1</v>
      </c>
      <c r="P24" s="51">
        <f t="shared" si="11"/>
        <v>10.16</v>
      </c>
      <c r="Q24" s="50">
        <v>12.73</v>
      </c>
      <c r="R24" s="16">
        <v>4</v>
      </c>
      <c r="S24" s="51">
        <f t="shared" si="12"/>
        <v>14.73</v>
      </c>
      <c r="T24" s="26"/>
      <c r="U24" s="33"/>
      <c r="V24" s="50">
        <v>30.89</v>
      </c>
      <c r="W24" s="16">
        <v>0</v>
      </c>
      <c r="X24" s="33">
        <f t="shared" si="13"/>
        <v>30.89</v>
      </c>
      <c r="Y24" s="93">
        <f t="shared" si="14"/>
        <v>142.36</v>
      </c>
      <c r="Z24" s="95">
        <f t="shared" si="15"/>
        <v>36</v>
      </c>
    </row>
    <row r="25" spans="1:26" ht="12.75" customHeight="1">
      <c r="A25" s="17"/>
      <c r="B25" s="28" t="s">
        <v>34</v>
      </c>
      <c r="C25" s="13" t="s">
        <v>12</v>
      </c>
      <c r="D25" s="46" t="s">
        <v>25</v>
      </c>
      <c r="E25" s="50">
        <v>24.04</v>
      </c>
      <c r="F25" s="16">
        <v>0</v>
      </c>
      <c r="G25" s="51">
        <f t="shared" si="8"/>
        <v>24.04</v>
      </c>
      <c r="H25" s="50">
        <v>8.25</v>
      </c>
      <c r="I25" s="16">
        <v>0</v>
      </c>
      <c r="J25" s="51">
        <f t="shared" si="9"/>
        <v>8.25</v>
      </c>
      <c r="K25" s="50">
        <v>35.44</v>
      </c>
      <c r="L25" s="16">
        <v>6</v>
      </c>
      <c r="M25" s="51">
        <f t="shared" si="10"/>
        <v>38.44</v>
      </c>
      <c r="N25" s="50">
        <v>16.28</v>
      </c>
      <c r="O25" s="16">
        <v>0</v>
      </c>
      <c r="P25" s="51">
        <f t="shared" si="11"/>
        <v>16.28</v>
      </c>
      <c r="Q25" s="50">
        <v>11.04</v>
      </c>
      <c r="R25" s="16">
        <v>1</v>
      </c>
      <c r="S25" s="51">
        <f t="shared" si="12"/>
        <v>11.54</v>
      </c>
      <c r="T25" s="26"/>
      <c r="U25" s="33"/>
      <c r="V25" s="50">
        <v>46.71</v>
      </c>
      <c r="W25" s="16">
        <v>0</v>
      </c>
      <c r="X25" s="33">
        <f t="shared" si="13"/>
        <v>46.71</v>
      </c>
      <c r="Y25" s="93">
        <f t="shared" si="14"/>
        <v>145.26</v>
      </c>
      <c r="Z25" s="95">
        <f t="shared" si="15"/>
        <v>7</v>
      </c>
    </row>
    <row r="26" spans="1:26" ht="12.75" customHeight="1">
      <c r="A26" s="17"/>
      <c r="B26" s="28" t="s">
        <v>21</v>
      </c>
      <c r="C26" s="13" t="s">
        <v>12</v>
      </c>
      <c r="D26" s="46" t="s">
        <v>24</v>
      </c>
      <c r="E26" s="50">
        <v>27.59</v>
      </c>
      <c r="F26" s="16">
        <v>0</v>
      </c>
      <c r="G26" s="51">
        <f t="shared" si="8"/>
        <v>27.59</v>
      </c>
      <c r="H26" s="50">
        <v>10.34</v>
      </c>
      <c r="I26" s="16">
        <v>10</v>
      </c>
      <c r="J26" s="51">
        <f t="shared" si="9"/>
        <v>15.34</v>
      </c>
      <c r="K26" s="50">
        <v>49.8</v>
      </c>
      <c r="L26" s="16">
        <v>0</v>
      </c>
      <c r="M26" s="51">
        <f t="shared" si="10"/>
        <v>49.8</v>
      </c>
      <c r="N26" s="50">
        <v>14.69</v>
      </c>
      <c r="O26" s="16">
        <v>5</v>
      </c>
      <c r="P26" s="51">
        <f t="shared" si="11"/>
        <v>17.189999999999998</v>
      </c>
      <c r="Q26" s="50">
        <v>17.19</v>
      </c>
      <c r="R26" s="16">
        <v>2</v>
      </c>
      <c r="S26" s="51">
        <f t="shared" si="12"/>
        <v>18.19</v>
      </c>
      <c r="T26" s="26"/>
      <c r="U26" s="33"/>
      <c r="V26" s="50">
        <v>28.56</v>
      </c>
      <c r="W26" s="16">
        <v>19</v>
      </c>
      <c r="X26" s="33">
        <f t="shared" si="13"/>
        <v>38.06</v>
      </c>
      <c r="Y26" s="93">
        <f t="shared" si="14"/>
        <v>166.17</v>
      </c>
      <c r="Z26" s="95">
        <f t="shared" si="15"/>
        <v>36</v>
      </c>
    </row>
    <row r="27" spans="1:26" ht="12.75" customHeight="1">
      <c r="A27" s="10"/>
      <c r="B27" s="28" t="s">
        <v>20</v>
      </c>
      <c r="C27" s="13" t="s">
        <v>12</v>
      </c>
      <c r="D27" s="46" t="s">
        <v>22</v>
      </c>
      <c r="E27" s="50">
        <v>33.91</v>
      </c>
      <c r="F27" s="16">
        <v>1</v>
      </c>
      <c r="G27" s="51">
        <f t="shared" si="8"/>
        <v>34.41</v>
      </c>
      <c r="H27" s="50">
        <v>11.36</v>
      </c>
      <c r="I27" s="16">
        <v>0</v>
      </c>
      <c r="J27" s="51">
        <f t="shared" si="9"/>
        <v>11.36</v>
      </c>
      <c r="K27" s="50">
        <v>122.9</v>
      </c>
      <c r="L27" s="16">
        <v>8</v>
      </c>
      <c r="M27" s="51">
        <f t="shared" si="10"/>
        <v>126.9</v>
      </c>
      <c r="N27" s="50">
        <v>24.09</v>
      </c>
      <c r="O27" s="16">
        <v>2</v>
      </c>
      <c r="P27" s="51">
        <f t="shared" si="11"/>
        <v>25.09</v>
      </c>
      <c r="Q27" s="50">
        <v>29.34</v>
      </c>
      <c r="R27" s="16">
        <v>7</v>
      </c>
      <c r="S27" s="51">
        <f t="shared" si="12"/>
        <v>32.84</v>
      </c>
      <c r="T27" s="26"/>
      <c r="U27" s="33"/>
      <c r="V27" s="50">
        <v>55.65</v>
      </c>
      <c r="W27" s="16">
        <v>1</v>
      </c>
      <c r="X27" s="33">
        <f t="shared" si="13"/>
        <v>56.15</v>
      </c>
      <c r="Y27" s="93">
        <f t="shared" si="14"/>
        <v>286.75</v>
      </c>
      <c r="Z27" s="95">
        <f t="shared" si="15"/>
        <v>19</v>
      </c>
    </row>
    <row r="28" spans="1:26" ht="12.75" customHeight="1">
      <c r="A28" s="10"/>
      <c r="B28" s="45" t="s">
        <v>61</v>
      </c>
      <c r="C28" s="39" t="s">
        <v>12</v>
      </c>
      <c r="D28" s="47" t="s">
        <v>25</v>
      </c>
      <c r="E28" s="52">
        <v>500</v>
      </c>
      <c r="F28" s="40">
        <v>0</v>
      </c>
      <c r="G28" s="53">
        <f t="shared" si="8"/>
        <v>500</v>
      </c>
      <c r="H28" s="52">
        <v>500</v>
      </c>
      <c r="I28" s="40">
        <v>0</v>
      </c>
      <c r="J28" s="53">
        <f t="shared" si="9"/>
        <v>500</v>
      </c>
      <c r="K28" s="52">
        <v>500</v>
      </c>
      <c r="L28" s="40">
        <v>0</v>
      </c>
      <c r="M28" s="53">
        <f t="shared" si="10"/>
        <v>500</v>
      </c>
      <c r="N28" s="52">
        <v>500</v>
      </c>
      <c r="O28" s="40">
        <v>0</v>
      </c>
      <c r="P28" s="53">
        <f t="shared" si="11"/>
        <v>500</v>
      </c>
      <c r="Q28" s="52">
        <v>21.57</v>
      </c>
      <c r="R28" s="40">
        <v>48</v>
      </c>
      <c r="S28" s="53">
        <f t="shared" si="12"/>
        <v>45.57</v>
      </c>
      <c r="T28" s="49"/>
      <c r="U28" s="47"/>
      <c r="V28" s="52">
        <v>60.65</v>
      </c>
      <c r="W28" s="40">
        <v>47</v>
      </c>
      <c r="X28" s="47">
        <f t="shared" si="13"/>
        <v>84.15</v>
      </c>
      <c r="Y28" s="94">
        <f t="shared" si="14"/>
        <v>2129.72</v>
      </c>
      <c r="Z28" s="95">
        <f t="shared" si="15"/>
        <v>95</v>
      </c>
    </row>
    <row r="29" spans="1:26" ht="12.75" customHeight="1">
      <c r="A29" s="10"/>
      <c r="B29" s="81"/>
      <c r="C29" s="82"/>
      <c r="D29" s="83"/>
      <c r="E29" s="84"/>
      <c r="F29" s="85"/>
      <c r="G29" s="86"/>
      <c r="H29" s="84"/>
      <c r="I29" s="85"/>
      <c r="J29" s="86"/>
      <c r="K29" s="84"/>
      <c r="L29" s="85"/>
      <c r="M29" s="86"/>
      <c r="N29" s="84"/>
      <c r="O29" s="85"/>
      <c r="P29" s="86"/>
      <c r="Q29" s="84"/>
      <c r="R29" s="85"/>
      <c r="S29" s="86"/>
      <c r="T29" s="87"/>
      <c r="U29" s="88"/>
      <c r="V29" s="84"/>
      <c r="W29" s="85"/>
      <c r="X29" s="88"/>
      <c r="Y29" s="82"/>
      <c r="Z29" s="96"/>
    </row>
    <row r="30" spans="1:26" ht="12.75" customHeight="1">
      <c r="A30" s="17"/>
      <c r="B30" s="45" t="s">
        <v>64</v>
      </c>
      <c r="C30" s="39" t="s">
        <v>11</v>
      </c>
      <c r="D30" s="47" t="s">
        <v>23</v>
      </c>
      <c r="E30" s="52">
        <v>12.64</v>
      </c>
      <c r="F30" s="40">
        <v>1</v>
      </c>
      <c r="G30" s="53">
        <f aca="true" t="shared" si="16" ref="G30:G49">E30+(F30/2)</f>
        <v>13.14</v>
      </c>
      <c r="H30" s="52">
        <v>8.23</v>
      </c>
      <c r="I30" s="40">
        <v>1</v>
      </c>
      <c r="J30" s="53">
        <f aca="true" t="shared" si="17" ref="J30:J49">H30+(I30/2)</f>
        <v>8.73</v>
      </c>
      <c r="K30" s="52">
        <v>28.82</v>
      </c>
      <c r="L30" s="40">
        <v>2</v>
      </c>
      <c r="M30" s="53">
        <f aca="true" t="shared" si="18" ref="M30:M49">K30+(L30/2)</f>
        <v>29.82</v>
      </c>
      <c r="N30" s="52">
        <v>11.83</v>
      </c>
      <c r="O30" s="40">
        <v>0</v>
      </c>
      <c r="P30" s="53">
        <f aca="true" t="shared" si="19" ref="P30:P49">N30+(O30/2)</f>
        <v>11.83</v>
      </c>
      <c r="Q30" s="52">
        <v>8.98</v>
      </c>
      <c r="R30" s="40">
        <v>1</v>
      </c>
      <c r="S30" s="53">
        <f aca="true" t="shared" si="20" ref="S30:S49">Q30+(R30/2)</f>
        <v>9.48</v>
      </c>
      <c r="T30" s="49"/>
      <c r="U30" s="47"/>
      <c r="V30" s="52">
        <v>15.87</v>
      </c>
      <c r="W30" s="40">
        <v>0</v>
      </c>
      <c r="X30" s="47">
        <f aca="true" t="shared" si="21" ref="X30:X49">V30+(W30/2)</f>
        <v>15.87</v>
      </c>
      <c r="Y30" s="94">
        <f aca="true" t="shared" si="22" ref="Y30:Y49">G30+J30+M30+P30+S30+X30</f>
        <v>88.87</v>
      </c>
      <c r="Z30" s="95">
        <f aca="true" t="shared" si="23" ref="Z30:Z49">SUM(F30,I30,L30,O30,R30,W30)</f>
        <v>5</v>
      </c>
    </row>
    <row r="31" spans="1:26" ht="12.75" customHeight="1">
      <c r="A31" s="17"/>
      <c r="B31" s="28" t="s">
        <v>30</v>
      </c>
      <c r="C31" s="13" t="s">
        <v>11</v>
      </c>
      <c r="D31" s="46" t="s">
        <v>23</v>
      </c>
      <c r="E31" s="50">
        <v>11.14</v>
      </c>
      <c r="F31" s="16">
        <v>1</v>
      </c>
      <c r="G31" s="51">
        <f t="shared" si="16"/>
        <v>11.64</v>
      </c>
      <c r="H31" s="50">
        <v>6.51</v>
      </c>
      <c r="I31" s="16">
        <v>1</v>
      </c>
      <c r="J31" s="51">
        <f t="shared" si="17"/>
        <v>7.01</v>
      </c>
      <c r="K31" s="50">
        <v>39.29</v>
      </c>
      <c r="L31" s="16">
        <v>11</v>
      </c>
      <c r="M31" s="51">
        <f t="shared" si="18"/>
        <v>44.79</v>
      </c>
      <c r="N31" s="50">
        <v>8.69</v>
      </c>
      <c r="O31" s="16">
        <v>0</v>
      </c>
      <c r="P31" s="51">
        <f t="shared" si="19"/>
        <v>8.69</v>
      </c>
      <c r="Q31" s="50">
        <v>7.79</v>
      </c>
      <c r="R31" s="16">
        <v>1</v>
      </c>
      <c r="S31" s="51">
        <f t="shared" si="20"/>
        <v>8.29</v>
      </c>
      <c r="T31" s="26"/>
      <c r="U31" s="33"/>
      <c r="V31" s="50">
        <v>19.58</v>
      </c>
      <c r="W31" s="16">
        <v>1</v>
      </c>
      <c r="X31" s="33">
        <f t="shared" si="21"/>
        <v>20.08</v>
      </c>
      <c r="Y31" s="63">
        <f t="shared" si="22"/>
        <v>100.49999999999999</v>
      </c>
      <c r="Z31" s="59">
        <f t="shared" si="23"/>
        <v>15</v>
      </c>
    </row>
    <row r="32" spans="1:26" ht="12.75" customHeight="1">
      <c r="A32" s="17"/>
      <c r="B32" s="28" t="s">
        <v>54</v>
      </c>
      <c r="C32" s="13" t="s">
        <v>11</v>
      </c>
      <c r="D32" s="46" t="s">
        <v>24</v>
      </c>
      <c r="E32" s="50">
        <v>13.02</v>
      </c>
      <c r="F32" s="16">
        <v>0</v>
      </c>
      <c r="G32" s="51">
        <f t="shared" si="16"/>
        <v>13.02</v>
      </c>
      <c r="H32" s="50">
        <v>8.11</v>
      </c>
      <c r="I32" s="16">
        <v>6</v>
      </c>
      <c r="J32" s="51">
        <f t="shared" si="17"/>
        <v>11.11</v>
      </c>
      <c r="K32" s="50">
        <v>26.11</v>
      </c>
      <c r="L32" s="16">
        <v>1</v>
      </c>
      <c r="M32" s="51">
        <f t="shared" si="18"/>
        <v>26.61</v>
      </c>
      <c r="N32" s="50">
        <v>11.89</v>
      </c>
      <c r="O32" s="16">
        <v>7</v>
      </c>
      <c r="P32" s="51">
        <f t="shared" si="19"/>
        <v>15.39</v>
      </c>
      <c r="Q32" s="50">
        <v>9</v>
      </c>
      <c r="R32" s="16">
        <v>1</v>
      </c>
      <c r="S32" s="51">
        <f t="shared" si="20"/>
        <v>9.5</v>
      </c>
      <c r="T32" s="26"/>
      <c r="U32" s="33"/>
      <c r="V32" s="50">
        <v>25.17</v>
      </c>
      <c r="W32" s="16">
        <v>6</v>
      </c>
      <c r="X32" s="33">
        <f t="shared" si="21"/>
        <v>28.17</v>
      </c>
      <c r="Y32" s="63">
        <f t="shared" si="22"/>
        <v>103.8</v>
      </c>
      <c r="Z32" s="59">
        <f t="shared" si="23"/>
        <v>21</v>
      </c>
    </row>
    <row r="33" spans="1:26" ht="12.75" customHeight="1">
      <c r="A33" s="34"/>
      <c r="B33" s="28" t="s">
        <v>39</v>
      </c>
      <c r="C33" s="13" t="s">
        <v>11</v>
      </c>
      <c r="D33" s="46" t="s">
        <v>40</v>
      </c>
      <c r="E33" s="50">
        <v>16.44</v>
      </c>
      <c r="F33" s="16">
        <v>0</v>
      </c>
      <c r="G33" s="51">
        <f t="shared" si="16"/>
        <v>16.44</v>
      </c>
      <c r="H33" s="50">
        <v>7.59</v>
      </c>
      <c r="I33" s="16">
        <v>0</v>
      </c>
      <c r="J33" s="51">
        <f t="shared" si="17"/>
        <v>7.59</v>
      </c>
      <c r="K33" s="50">
        <v>34.89</v>
      </c>
      <c r="L33" s="16">
        <v>0</v>
      </c>
      <c r="M33" s="51">
        <f t="shared" si="18"/>
        <v>34.89</v>
      </c>
      <c r="N33" s="50">
        <v>11.99</v>
      </c>
      <c r="O33" s="16">
        <v>0</v>
      </c>
      <c r="P33" s="51">
        <f t="shared" si="19"/>
        <v>11.99</v>
      </c>
      <c r="Q33" s="50">
        <v>15.06</v>
      </c>
      <c r="R33" s="16">
        <v>0</v>
      </c>
      <c r="S33" s="51">
        <f t="shared" si="20"/>
        <v>15.06</v>
      </c>
      <c r="T33" s="26"/>
      <c r="U33" s="33"/>
      <c r="V33" s="50">
        <v>24.48</v>
      </c>
      <c r="W33" s="16">
        <v>0</v>
      </c>
      <c r="X33" s="33">
        <f t="shared" si="21"/>
        <v>24.48</v>
      </c>
      <c r="Y33" s="63">
        <f t="shared" si="22"/>
        <v>110.45</v>
      </c>
      <c r="Z33" s="59">
        <f t="shared" si="23"/>
        <v>0</v>
      </c>
    </row>
    <row r="34" spans="1:26" ht="13.5" customHeight="1">
      <c r="A34" s="11"/>
      <c r="B34" s="28" t="s">
        <v>49</v>
      </c>
      <c r="C34" s="13" t="s">
        <v>11</v>
      </c>
      <c r="D34" s="46" t="s">
        <v>24</v>
      </c>
      <c r="E34" s="50">
        <v>23.46</v>
      </c>
      <c r="F34" s="16">
        <v>0</v>
      </c>
      <c r="G34" s="51">
        <f t="shared" si="16"/>
        <v>23.46</v>
      </c>
      <c r="H34" s="50">
        <v>8.31</v>
      </c>
      <c r="I34" s="16">
        <v>0</v>
      </c>
      <c r="J34" s="51">
        <f t="shared" si="17"/>
        <v>8.31</v>
      </c>
      <c r="K34" s="50">
        <v>27.33</v>
      </c>
      <c r="L34" s="16">
        <v>0</v>
      </c>
      <c r="M34" s="51">
        <f t="shared" si="18"/>
        <v>27.33</v>
      </c>
      <c r="N34" s="50">
        <v>11.87</v>
      </c>
      <c r="O34" s="16">
        <v>0</v>
      </c>
      <c r="P34" s="51">
        <f t="shared" si="19"/>
        <v>11.87</v>
      </c>
      <c r="Q34" s="50">
        <v>13.11</v>
      </c>
      <c r="R34" s="16">
        <v>0</v>
      </c>
      <c r="S34" s="51">
        <f t="shared" si="20"/>
        <v>13.11</v>
      </c>
      <c r="T34" s="26"/>
      <c r="U34" s="33"/>
      <c r="V34" s="50">
        <v>27.66</v>
      </c>
      <c r="W34" s="16">
        <v>0</v>
      </c>
      <c r="X34" s="33">
        <f t="shared" si="21"/>
        <v>27.66</v>
      </c>
      <c r="Y34" s="63">
        <f t="shared" si="22"/>
        <v>111.74</v>
      </c>
      <c r="Z34" s="59">
        <f t="shared" si="23"/>
        <v>0</v>
      </c>
    </row>
    <row r="35" spans="1:26" ht="12.75" customHeight="1">
      <c r="A35" s="11"/>
      <c r="B35" s="28" t="s">
        <v>51</v>
      </c>
      <c r="C35" s="13" t="s">
        <v>11</v>
      </c>
      <c r="D35" s="46" t="s">
        <v>24</v>
      </c>
      <c r="E35" s="50">
        <v>21.58</v>
      </c>
      <c r="F35" s="16">
        <v>0</v>
      </c>
      <c r="G35" s="51">
        <f t="shared" si="16"/>
        <v>21.58</v>
      </c>
      <c r="H35" s="50">
        <v>8.08</v>
      </c>
      <c r="I35" s="16">
        <v>1</v>
      </c>
      <c r="J35" s="51">
        <f t="shared" si="17"/>
        <v>8.58</v>
      </c>
      <c r="K35" s="50">
        <v>31.06</v>
      </c>
      <c r="L35" s="16">
        <v>0</v>
      </c>
      <c r="M35" s="51">
        <f t="shared" si="18"/>
        <v>31.06</v>
      </c>
      <c r="N35" s="50">
        <v>14.68</v>
      </c>
      <c r="O35" s="16">
        <v>0</v>
      </c>
      <c r="P35" s="51">
        <f t="shared" si="19"/>
        <v>14.68</v>
      </c>
      <c r="Q35" s="50">
        <v>10.85</v>
      </c>
      <c r="R35" s="16">
        <v>2</v>
      </c>
      <c r="S35" s="51">
        <f t="shared" si="20"/>
        <v>11.85</v>
      </c>
      <c r="T35" s="26"/>
      <c r="U35" s="33"/>
      <c r="V35" s="50">
        <v>27.1</v>
      </c>
      <c r="W35" s="16">
        <v>0</v>
      </c>
      <c r="X35" s="33">
        <f t="shared" si="21"/>
        <v>27.1</v>
      </c>
      <c r="Y35" s="63">
        <f t="shared" si="22"/>
        <v>114.85</v>
      </c>
      <c r="Z35" s="59">
        <f t="shared" si="23"/>
        <v>3</v>
      </c>
    </row>
    <row r="36" spans="1:26" ht="12.75" customHeight="1">
      <c r="A36" s="34"/>
      <c r="B36" s="27" t="s">
        <v>41</v>
      </c>
      <c r="C36" s="14" t="s">
        <v>11</v>
      </c>
      <c r="D36" s="48" t="s">
        <v>42</v>
      </c>
      <c r="E36" s="54">
        <v>22.92</v>
      </c>
      <c r="F36" s="14">
        <v>0</v>
      </c>
      <c r="G36" s="51">
        <f t="shared" si="16"/>
        <v>22.92</v>
      </c>
      <c r="H36" s="55">
        <v>7.06</v>
      </c>
      <c r="I36" s="14">
        <v>1</v>
      </c>
      <c r="J36" s="51">
        <f t="shared" si="17"/>
        <v>7.56</v>
      </c>
      <c r="K36" s="55">
        <v>35.74</v>
      </c>
      <c r="L36" s="14">
        <v>2</v>
      </c>
      <c r="M36" s="51">
        <f t="shared" si="18"/>
        <v>36.74</v>
      </c>
      <c r="N36" s="55">
        <v>13.56</v>
      </c>
      <c r="O36" s="14">
        <v>0</v>
      </c>
      <c r="P36" s="51">
        <f t="shared" si="19"/>
        <v>13.56</v>
      </c>
      <c r="Q36" s="55">
        <v>9.04</v>
      </c>
      <c r="R36" s="14">
        <v>2</v>
      </c>
      <c r="S36" s="51">
        <f t="shared" si="20"/>
        <v>10.04</v>
      </c>
      <c r="T36" s="25"/>
      <c r="U36" s="33"/>
      <c r="V36" s="50">
        <v>29.7</v>
      </c>
      <c r="W36" s="16">
        <v>0</v>
      </c>
      <c r="X36" s="33">
        <f t="shared" si="21"/>
        <v>29.7</v>
      </c>
      <c r="Y36" s="63">
        <f t="shared" si="22"/>
        <v>120.52</v>
      </c>
      <c r="Z36" s="59">
        <f t="shared" si="23"/>
        <v>5</v>
      </c>
    </row>
    <row r="37" spans="1:26" ht="12.75" customHeight="1">
      <c r="A37" s="11"/>
      <c r="B37" s="45" t="s">
        <v>65</v>
      </c>
      <c r="C37" s="39" t="s">
        <v>11</v>
      </c>
      <c r="D37" s="47" t="s">
        <v>25</v>
      </c>
      <c r="E37" s="52">
        <v>19.16</v>
      </c>
      <c r="F37" s="40">
        <v>0</v>
      </c>
      <c r="G37" s="53">
        <f t="shared" si="16"/>
        <v>19.16</v>
      </c>
      <c r="H37" s="52">
        <v>9.57</v>
      </c>
      <c r="I37" s="40">
        <v>6</v>
      </c>
      <c r="J37" s="53">
        <f t="shared" si="17"/>
        <v>12.57</v>
      </c>
      <c r="K37" s="52">
        <v>30.07</v>
      </c>
      <c r="L37" s="40">
        <v>7</v>
      </c>
      <c r="M37" s="53">
        <f t="shared" si="18"/>
        <v>33.57</v>
      </c>
      <c r="N37" s="52">
        <v>13.16</v>
      </c>
      <c r="O37" s="40">
        <v>0</v>
      </c>
      <c r="P37" s="53">
        <f t="shared" si="19"/>
        <v>13.16</v>
      </c>
      <c r="Q37" s="52">
        <v>12.02</v>
      </c>
      <c r="R37" s="40">
        <v>16</v>
      </c>
      <c r="S37" s="53">
        <f t="shared" si="20"/>
        <v>20.02</v>
      </c>
      <c r="T37" s="49"/>
      <c r="U37" s="47"/>
      <c r="V37" s="52">
        <v>24.2</v>
      </c>
      <c r="W37" s="40">
        <v>0</v>
      </c>
      <c r="X37" s="47">
        <f t="shared" si="21"/>
        <v>24.2</v>
      </c>
      <c r="Y37" s="80">
        <f t="shared" si="22"/>
        <v>122.67999999999999</v>
      </c>
      <c r="Z37" s="59">
        <f t="shared" si="23"/>
        <v>29</v>
      </c>
    </row>
    <row r="38" spans="1:26" ht="12.75" customHeight="1">
      <c r="A38" s="34"/>
      <c r="B38" s="27" t="s">
        <v>36</v>
      </c>
      <c r="C38" s="14" t="s">
        <v>11</v>
      </c>
      <c r="D38" s="48" t="s">
        <v>25</v>
      </c>
      <c r="E38" s="54">
        <v>36.62</v>
      </c>
      <c r="F38" s="14">
        <v>0</v>
      </c>
      <c r="G38" s="51">
        <f t="shared" si="16"/>
        <v>36.62</v>
      </c>
      <c r="H38" s="55">
        <v>9.49</v>
      </c>
      <c r="I38" s="14">
        <v>0</v>
      </c>
      <c r="J38" s="51">
        <f t="shared" si="17"/>
        <v>9.49</v>
      </c>
      <c r="K38" s="55">
        <v>24.38</v>
      </c>
      <c r="L38" s="14">
        <v>7</v>
      </c>
      <c r="M38" s="51">
        <f t="shared" si="18"/>
        <v>27.88</v>
      </c>
      <c r="N38" s="55">
        <v>13.94</v>
      </c>
      <c r="O38" s="14">
        <v>0</v>
      </c>
      <c r="P38" s="51">
        <f t="shared" si="19"/>
        <v>13.94</v>
      </c>
      <c r="Q38" s="55">
        <v>11.02</v>
      </c>
      <c r="R38" s="14">
        <v>1</v>
      </c>
      <c r="S38" s="51">
        <f t="shared" si="20"/>
        <v>11.52</v>
      </c>
      <c r="T38" s="25"/>
      <c r="U38" s="33"/>
      <c r="V38" s="50">
        <v>29.86</v>
      </c>
      <c r="W38" s="16">
        <v>0</v>
      </c>
      <c r="X38" s="33">
        <f t="shared" si="21"/>
        <v>29.86</v>
      </c>
      <c r="Y38" s="63">
        <f t="shared" si="22"/>
        <v>129.31</v>
      </c>
      <c r="Z38" s="59">
        <f t="shared" si="23"/>
        <v>8</v>
      </c>
    </row>
    <row r="39" spans="1:26" ht="12.75" customHeight="1">
      <c r="A39" s="11"/>
      <c r="B39" s="28" t="s">
        <v>28</v>
      </c>
      <c r="C39" s="13" t="s">
        <v>11</v>
      </c>
      <c r="D39" s="46" t="s">
        <v>25</v>
      </c>
      <c r="E39" s="50">
        <v>24.29</v>
      </c>
      <c r="F39" s="16">
        <v>0</v>
      </c>
      <c r="G39" s="51">
        <f t="shared" si="16"/>
        <v>24.29</v>
      </c>
      <c r="H39" s="50">
        <v>9.27</v>
      </c>
      <c r="I39" s="16">
        <v>0</v>
      </c>
      <c r="J39" s="51">
        <f t="shared" si="17"/>
        <v>9.27</v>
      </c>
      <c r="K39" s="50">
        <v>33.79</v>
      </c>
      <c r="L39" s="16">
        <v>20</v>
      </c>
      <c r="M39" s="51">
        <f t="shared" si="18"/>
        <v>43.79</v>
      </c>
      <c r="N39" s="50">
        <v>11.8</v>
      </c>
      <c r="O39" s="16">
        <v>0</v>
      </c>
      <c r="P39" s="51">
        <f t="shared" si="19"/>
        <v>11.8</v>
      </c>
      <c r="Q39" s="50">
        <v>11.62</v>
      </c>
      <c r="R39" s="16">
        <v>1</v>
      </c>
      <c r="S39" s="51">
        <f t="shared" si="20"/>
        <v>12.12</v>
      </c>
      <c r="T39" s="26"/>
      <c r="U39" s="33"/>
      <c r="V39" s="50">
        <v>29.55</v>
      </c>
      <c r="W39" s="16">
        <v>0</v>
      </c>
      <c r="X39" s="33">
        <f t="shared" si="21"/>
        <v>29.55</v>
      </c>
      <c r="Y39" s="63">
        <f t="shared" si="22"/>
        <v>130.82</v>
      </c>
      <c r="Z39" s="59">
        <f t="shared" si="23"/>
        <v>21</v>
      </c>
    </row>
    <row r="40" spans="1:26" ht="12.75" customHeight="1">
      <c r="A40" s="11"/>
      <c r="B40" s="28" t="s">
        <v>45</v>
      </c>
      <c r="C40" s="13" t="s">
        <v>11</v>
      </c>
      <c r="D40" s="46" t="s">
        <v>25</v>
      </c>
      <c r="E40" s="50">
        <v>23.04</v>
      </c>
      <c r="F40" s="16">
        <v>0</v>
      </c>
      <c r="G40" s="51">
        <f t="shared" si="16"/>
        <v>23.04</v>
      </c>
      <c r="H40" s="50">
        <v>7.12</v>
      </c>
      <c r="I40" s="16">
        <v>13</v>
      </c>
      <c r="J40" s="51">
        <f t="shared" si="17"/>
        <v>13.620000000000001</v>
      </c>
      <c r="K40" s="50">
        <v>37.59</v>
      </c>
      <c r="L40" s="16">
        <v>3</v>
      </c>
      <c r="M40" s="51">
        <f t="shared" si="18"/>
        <v>39.09</v>
      </c>
      <c r="N40" s="50">
        <v>13.15</v>
      </c>
      <c r="O40" s="16">
        <v>22</v>
      </c>
      <c r="P40" s="51">
        <f t="shared" si="19"/>
        <v>24.15</v>
      </c>
      <c r="Q40" s="50">
        <v>13.53</v>
      </c>
      <c r="R40" s="16">
        <v>2</v>
      </c>
      <c r="S40" s="51">
        <f t="shared" si="20"/>
        <v>14.53</v>
      </c>
      <c r="T40" s="26"/>
      <c r="U40" s="33"/>
      <c r="V40" s="50">
        <v>17.51</v>
      </c>
      <c r="W40" s="16">
        <v>3</v>
      </c>
      <c r="X40" s="33">
        <f t="shared" si="21"/>
        <v>19.01</v>
      </c>
      <c r="Y40" s="63">
        <f t="shared" si="22"/>
        <v>133.44</v>
      </c>
      <c r="Z40" s="59">
        <f t="shared" si="23"/>
        <v>43</v>
      </c>
    </row>
    <row r="41" spans="1:26" ht="12.75" customHeight="1">
      <c r="A41" s="11"/>
      <c r="B41" s="28" t="s">
        <v>53</v>
      </c>
      <c r="C41" s="13" t="s">
        <v>11</v>
      </c>
      <c r="D41" s="46" t="s">
        <v>25</v>
      </c>
      <c r="E41" s="50">
        <v>24.1</v>
      </c>
      <c r="F41" s="16">
        <v>0</v>
      </c>
      <c r="G41" s="51">
        <f t="shared" si="16"/>
        <v>24.1</v>
      </c>
      <c r="H41" s="50">
        <v>6.36</v>
      </c>
      <c r="I41" s="16">
        <v>1</v>
      </c>
      <c r="J41" s="51">
        <f t="shared" si="17"/>
        <v>6.86</v>
      </c>
      <c r="K41" s="50">
        <v>32.46</v>
      </c>
      <c r="L41" s="16">
        <v>1</v>
      </c>
      <c r="M41" s="51">
        <f t="shared" si="18"/>
        <v>32.96</v>
      </c>
      <c r="N41" s="50">
        <v>16.31</v>
      </c>
      <c r="O41" s="16">
        <v>21</v>
      </c>
      <c r="P41" s="51">
        <f t="shared" si="19"/>
        <v>26.81</v>
      </c>
      <c r="Q41" s="50">
        <v>9.06</v>
      </c>
      <c r="R41" s="16">
        <v>7</v>
      </c>
      <c r="S41" s="51">
        <f t="shared" si="20"/>
        <v>12.56</v>
      </c>
      <c r="T41" s="26"/>
      <c r="U41" s="33"/>
      <c r="V41" s="50">
        <v>30.08</v>
      </c>
      <c r="W41" s="16">
        <v>37</v>
      </c>
      <c r="X41" s="33">
        <f t="shared" si="21"/>
        <v>48.58</v>
      </c>
      <c r="Y41" s="63">
        <f t="shared" si="22"/>
        <v>151.87</v>
      </c>
      <c r="Z41" s="59">
        <f t="shared" si="23"/>
        <v>67</v>
      </c>
    </row>
    <row r="42" spans="1:26" ht="12.75" customHeight="1">
      <c r="A42" s="11"/>
      <c r="B42" s="27" t="s">
        <v>57</v>
      </c>
      <c r="C42" s="14" t="s">
        <v>11</v>
      </c>
      <c r="D42" s="48" t="s">
        <v>25</v>
      </c>
      <c r="E42" s="55">
        <v>30.88</v>
      </c>
      <c r="F42" s="14">
        <v>1</v>
      </c>
      <c r="G42" s="51">
        <f t="shared" si="16"/>
        <v>31.38</v>
      </c>
      <c r="H42" s="55">
        <v>6.66</v>
      </c>
      <c r="I42" s="14">
        <v>22</v>
      </c>
      <c r="J42" s="51">
        <f t="shared" si="17"/>
        <v>17.66</v>
      </c>
      <c r="K42" s="55">
        <v>39.48</v>
      </c>
      <c r="L42" s="14">
        <v>7</v>
      </c>
      <c r="M42" s="51">
        <f t="shared" si="18"/>
        <v>42.98</v>
      </c>
      <c r="N42" s="55">
        <v>18.81</v>
      </c>
      <c r="O42" s="14">
        <v>0</v>
      </c>
      <c r="P42" s="51">
        <f t="shared" si="19"/>
        <v>18.81</v>
      </c>
      <c r="Q42" s="55">
        <v>10.78</v>
      </c>
      <c r="R42" s="14">
        <v>5</v>
      </c>
      <c r="S42" s="51">
        <f t="shared" si="20"/>
        <v>13.28</v>
      </c>
      <c r="T42" s="25"/>
      <c r="U42" s="48"/>
      <c r="V42" s="55">
        <v>31.93</v>
      </c>
      <c r="W42" s="31">
        <v>6</v>
      </c>
      <c r="X42" s="33">
        <f t="shared" si="21"/>
        <v>34.93</v>
      </c>
      <c r="Y42" s="63">
        <f t="shared" si="22"/>
        <v>159.04</v>
      </c>
      <c r="Z42" s="59">
        <f t="shared" si="23"/>
        <v>41</v>
      </c>
    </row>
    <row r="43" spans="1:26" ht="12.75" customHeight="1">
      <c r="A43" s="11"/>
      <c r="B43" s="28" t="s">
        <v>29</v>
      </c>
      <c r="C43" s="13" t="s">
        <v>11</v>
      </c>
      <c r="D43" s="46" t="s">
        <v>22</v>
      </c>
      <c r="E43" s="50">
        <v>35.53</v>
      </c>
      <c r="F43" s="16">
        <v>0</v>
      </c>
      <c r="G43" s="51">
        <f t="shared" si="16"/>
        <v>35.53</v>
      </c>
      <c r="H43" s="50">
        <v>14.27</v>
      </c>
      <c r="I43" s="16">
        <v>26</v>
      </c>
      <c r="J43" s="51">
        <f t="shared" si="17"/>
        <v>27.27</v>
      </c>
      <c r="K43" s="50">
        <v>47.59</v>
      </c>
      <c r="L43" s="16">
        <v>2</v>
      </c>
      <c r="M43" s="51">
        <f t="shared" si="18"/>
        <v>48.59</v>
      </c>
      <c r="N43" s="50">
        <v>21.07</v>
      </c>
      <c r="O43" s="16">
        <v>2</v>
      </c>
      <c r="P43" s="51">
        <f t="shared" si="19"/>
        <v>22.07</v>
      </c>
      <c r="Q43" s="50">
        <v>17.27</v>
      </c>
      <c r="R43" s="16">
        <v>1</v>
      </c>
      <c r="S43" s="51">
        <f t="shared" si="20"/>
        <v>17.77</v>
      </c>
      <c r="T43" s="26"/>
      <c r="U43" s="33"/>
      <c r="V43" s="50">
        <v>39.97</v>
      </c>
      <c r="W43" s="16">
        <v>3</v>
      </c>
      <c r="X43" s="33">
        <f t="shared" si="21"/>
        <v>41.47</v>
      </c>
      <c r="Y43" s="63">
        <f t="shared" si="22"/>
        <v>192.70000000000002</v>
      </c>
      <c r="Z43" s="59">
        <f t="shared" si="23"/>
        <v>34</v>
      </c>
    </row>
    <row r="44" spans="1:26" ht="12.75" customHeight="1">
      <c r="A44" s="11"/>
      <c r="B44" s="45" t="s">
        <v>59</v>
      </c>
      <c r="C44" s="39" t="s">
        <v>11</v>
      </c>
      <c r="D44" s="47" t="s">
        <v>25</v>
      </c>
      <c r="E44" s="52">
        <v>40.39</v>
      </c>
      <c r="F44" s="40">
        <v>5</v>
      </c>
      <c r="G44" s="53">
        <f t="shared" si="16"/>
        <v>42.89</v>
      </c>
      <c r="H44" s="52">
        <v>10.12</v>
      </c>
      <c r="I44" s="40">
        <v>1</v>
      </c>
      <c r="J44" s="53">
        <f t="shared" si="17"/>
        <v>10.62</v>
      </c>
      <c r="K44" s="52">
        <v>51.24</v>
      </c>
      <c r="L44" s="40">
        <v>2</v>
      </c>
      <c r="M44" s="53">
        <f t="shared" si="18"/>
        <v>52.24</v>
      </c>
      <c r="N44" s="52">
        <v>19.89</v>
      </c>
      <c r="O44" s="40">
        <v>18</v>
      </c>
      <c r="P44" s="53">
        <f t="shared" si="19"/>
        <v>28.89</v>
      </c>
      <c r="Q44" s="52">
        <v>14.78</v>
      </c>
      <c r="R44" s="40">
        <v>3</v>
      </c>
      <c r="S44" s="53">
        <f t="shared" si="20"/>
        <v>16.28</v>
      </c>
      <c r="T44" s="49"/>
      <c r="U44" s="47"/>
      <c r="V44" s="52">
        <v>43.67</v>
      </c>
      <c r="W44" s="40">
        <v>12</v>
      </c>
      <c r="X44" s="47">
        <f t="shared" si="21"/>
        <v>49.67</v>
      </c>
      <c r="Y44" s="80">
        <f t="shared" si="22"/>
        <v>200.58999999999997</v>
      </c>
      <c r="Z44" s="59">
        <f t="shared" si="23"/>
        <v>41</v>
      </c>
    </row>
    <row r="45" spans="1:26" ht="12.75" customHeight="1">
      <c r="A45" s="11"/>
      <c r="B45" s="45" t="s">
        <v>67</v>
      </c>
      <c r="C45" s="39" t="s">
        <v>11</v>
      </c>
      <c r="D45" s="47" t="s">
        <v>25</v>
      </c>
      <c r="E45" s="52">
        <v>34</v>
      </c>
      <c r="F45" s="40">
        <v>11</v>
      </c>
      <c r="G45" s="53">
        <f t="shared" si="16"/>
        <v>39.5</v>
      </c>
      <c r="H45" s="52">
        <v>15.68</v>
      </c>
      <c r="I45" s="40">
        <v>0</v>
      </c>
      <c r="J45" s="53">
        <f t="shared" si="17"/>
        <v>15.68</v>
      </c>
      <c r="K45" s="52">
        <v>67.84</v>
      </c>
      <c r="L45" s="40">
        <v>7</v>
      </c>
      <c r="M45" s="53">
        <f t="shared" si="18"/>
        <v>71.34</v>
      </c>
      <c r="N45" s="52">
        <v>22.23</v>
      </c>
      <c r="O45" s="40">
        <v>5</v>
      </c>
      <c r="P45" s="53">
        <f t="shared" si="19"/>
        <v>24.73</v>
      </c>
      <c r="Q45" s="52">
        <v>20.55</v>
      </c>
      <c r="R45" s="40">
        <v>5</v>
      </c>
      <c r="S45" s="53">
        <f t="shared" si="20"/>
        <v>23.05</v>
      </c>
      <c r="T45" s="49"/>
      <c r="U45" s="47"/>
      <c r="V45" s="52">
        <v>49.02</v>
      </c>
      <c r="W45" s="40">
        <v>7</v>
      </c>
      <c r="X45" s="47">
        <f t="shared" si="21"/>
        <v>52.52</v>
      </c>
      <c r="Y45" s="80">
        <f t="shared" si="22"/>
        <v>226.82000000000002</v>
      </c>
      <c r="Z45" s="59">
        <f t="shared" si="23"/>
        <v>35</v>
      </c>
    </row>
    <row r="46" spans="1:26" ht="12.75" customHeight="1">
      <c r="A46" s="11"/>
      <c r="B46" s="45" t="s">
        <v>60</v>
      </c>
      <c r="C46" s="39" t="s">
        <v>11</v>
      </c>
      <c r="D46" s="47" t="s">
        <v>25</v>
      </c>
      <c r="E46" s="52">
        <v>77.84</v>
      </c>
      <c r="F46" s="40">
        <v>0</v>
      </c>
      <c r="G46" s="53">
        <f t="shared" si="16"/>
        <v>77.84</v>
      </c>
      <c r="H46" s="52">
        <v>9.12</v>
      </c>
      <c r="I46" s="40">
        <v>0</v>
      </c>
      <c r="J46" s="53">
        <f t="shared" si="17"/>
        <v>9.12</v>
      </c>
      <c r="K46" s="52">
        <v>49.91</v>
      </c>
      <c r="L46" s="40">
        <v>1</v>
      </c>
      <c r="M46" s="53">
        <f t="shared" si="18"/>
        <v>50.41</v>
      </c>
      <c r="N46" s="52">
        <v>23.08</v>
      </c>
      <c r="O46" s="40">
        <v>10</v>
      </c>
      <c r="P46" s="53">
        <f t="shared" si="19"/>
        <v>28.08</v>
      </c>
      <c r="Q46" s="52">
        <v>25.53</v>
      </c>
      <c r="R46" s="40">
        <v>0</v>
      </c>
      <c r="S46" s="53">
        <f t="shared" si="20"/>
        <v>25.53</v>
      </c>
      <c r="T46" s="49"/>
      <c r="U46" s="47"/>
      <c r="V46" s="52">
        <v>42.29</v>
      </c>
      <c r="W46" s="40">
        <v>0</v>
      </c>
      <c r="X46" s="47">
        <f t="shared" si="21"/>
        <v>42.29</v>
      </c>
      <c r="Y46" s="80">
        <f t="shared" si="22"/>
        <v>233.26999999999998</v>
      </c>
      <c r="Z46" s="59">
        <f t="shared" si="23"/>
        <v>11</v>
      </c>
    </row>
    <row r="47" spans="1:26" ht="12.75" customHeight="1">
      <c r="A47" s="11"/>
      <c r="B47" s="28" t="s">
        <v>69</v>
      </c>
      <c r="C47" s="13" t="s">
        <v>11</v>
      </c>
      <c r="D47" s="46" t="s">
        <v>25</v>
      </c>
      <c r="E47" s="50">
        <v>34.19</v>
      </c>
      <c r="F47" s="16">
        <v>0</v>
      </c>
      <c r="G47" s="51">
        <f t="shared" si="16"/>
        <v>34.19</v>
      </c>
      <c r="H47" s="50">
        <v>12.58</v>
      </c>
      <c r="I47" s="16">
        <v>1</v>
      </c>
      <c r="J47" s="51">
        <f t="shared" si="17"/>
        <v>13.08</v>
      </c>
      <c r="K47" s="50">
        <v>86.84</v>
      </c>
      <c r="L47" s="16">
        <v>24</v>
      </c>
      <c r="M47" s="51">
        <f t="shared" si="18"/>
        <v>98.84</v>
      </c>
      <c r="N47" s="50">
        <v>20.51</v>
      </c>
      <c r="O47" s="16">
        <v>15</v>
      </c>
      <c r="P47" s="51">
        <f t="shared" si="19"/>
        <v>28.01</v>
      </c>
      <c r="Q47" s="50">
        <v>25.88</v>
      </c>
      <c r="R47" s="16">
        <v>4</v>
      </c>
      <c r="S47" s="51">
        <f t="shared" si="20"/>
        <v>27.88</v>
      </c>
      <c r="T47" s="26"/>
      <c r="U47" s="33"/>
      <c r="V47" s="50">
        <v>51.28</v>
      </c>
      <c r="W47" s="16">
        <v>21</v>
      </c>
      <c r="X47" s="33">
        <f t="shared" si="21"/>
        <v>61.78</v>
      </c>
      <c r="Y47" s="63">
        <f t="shared" si="22"/>
        <v>263.78</v>
      </c>
      <c r="Z47" s="59">
        <f t="shared" si="23"/>
        <v>65</v>
      </c>
    </row>
    <row r="48" spans="1:26" ht="12.75" customHeight="1">
      <c r="A48" s="11"/>
      <c r="B48" s="28" t="s">
        <v>55</v>
      </c>
      <c r="C48" s="13" t="s">
        <v>11</v>
      </c>
      <c r="D48" s="46" t="s">
        <v>25</v>
      </c>
      <c r="E48" s="50">
        <v>70.79</v>
      </c>
      <c r="F48" s="16">
        <v>40</v>
      </c>
      <c r="G48" s="51">
        <f t="shared" si="16"/>
        <v>90.79</v>
      </c>
      <c r="H48" s="50">
        <v>21.49</v>
      </c>
      <c r="I48" s="16">
        <v>4</v>
      </c>
      <c r="J48" s="51">
        <f t="shared" si="17"/>
        <v>23.49</v>
      </c>
      <c r="K48" s="50">
        <v>86.02</v>
      </c>
      <c r="L48" s="16">
        <v>17</v>
      </c>
      <c r="M48" s="51">
        <f t="shared" si="18"/>
        <v>94.52</v>
      </c>
      <c r="N48" s="50">
        <v>24.55</v>
      </c>
      <c r="O48" s="16">
        <v>0</v>
      </c>
      <c r="P48" s="51">
        <f t="shared" si="19"/>
        <v>24.55</v>
      </c>
      <c r="Q48" s="50">
        <v>21.84</v>
      </c>
      <c r="R48" s="16">
        <v>8</v>
      </c>
      <c r="S48" s="51">
        <f t="shared" si="20"/>
        <v>25.84</v>
      </c>
      <c r="T48" s="26"/>
      <c r="U48" s="33"/>
      <c r="V48" s="50">
        <v>31.94</v>
      </c>
      <c r="W48" s="16">
        <v>14</v>
      </c>
      <c r="X48" s="33">
        <f t="shared" si="21"/>
        <v>38.94</v>
      </c>
      <c r="Y48" s="63">
        <f t="shared" si="22"/>
        <v>298.13</v>
      </c>
      <c r="Z48" s="59">
        <f t="shared" si="23"/>
        <v>83</v>
      </c>
    </row>
    <row r="49" spans="1:26" ht="12.75" customHeight="1">
      <c r="A49" s="11"/>
      <c r="B49" s="28" t="s">
        <v>45</v>
      </c>
      <c r="C49" s="13" t="s">
        <v>11</v>
      </c>
      <c r="D49" s="46" t="s">
        <v>25</v>
      </c>
      <c r="E49" s="50">
        <v>500</v>
      </c>
      <c r="F49" s="16">
        <v>0</v>
      </c>
      <c r="G49" s="51">
        <f t="shared" si="16"/>
        <v>500</v>
      </c>
      <c r="H49" s="50">
        <v>500</v>
      </c>
      <c r="I49" s="16">
        <v>0</v>
      </c>
      <c r="J49" s="51">
        <f t="shared" si="17"/>
        <v>500</v>
      </c>
      <c r="K49" s="50">
        <v>500</v>
      </c>
      <c r="L49" s="16">
        <v>0</v>
      </c>
      <c r="M49" s="51">
        <f t="shared" si="18"/>
        <v>500</v>
      </c>
      <c r="N49" s="50">
        <v>500</v>
      </c>
      <c r="O49" s="16">
        <v>0</v>
      </c>
      <c r="P49" s="51">
        <f t="shared" si="19"/>
        <v>500</v>
      </c>
      <c r="Q49" s="50">
        <v>17.3</v>
      </c>
      <c r="R49" s="16">
        <v>1</v>
      </c>
      <c r="S49" s="51">
        <f t="shared" si="20"/>
        <v>17.8</v>
      </c>
      <c r="T49" s="26"/>
      <c r="U49" s="33"/>
      <c r="V49" s="50">
        <v>41.32</v>
      </c>
      <c r="W49" s="16">
        <v>0</v>
      </c>
      <c r="X49" s="33">
        <f t="shared" si="21"/>
        <v>41.32</v>
      </c>
      <c r="Y49" s="63">
        <f t="shared" si="22"/>
        <v>2059.12</v>
      </c>
      <c r="Z49" s="59">
        <f t="shared" si="23"/>
        <v>1</v>
      </c>
    </row>
    <row r="50" spans="1:26" ht="12.75" customHeight="1">
      <c r="A50" s="34"/>
      <c r="B50" s="28"/>
      <c r="C50" s="13"/>
      <c r="D50" s="46"/>
      <c r="E50" s="50"/>
      <c r="F50" s="16"/>
      <c r="G50" s="51"/>
      <c r="H50" s="50"/>
      <c r="I50" s="16"/>
      <c r="J50" s="51"/>
      <c r="K50" s="50"/>
      <c r="L50" s="16"/>
      <c r="M50" s="51"/>
      <c r="N50" s="50"/>
      <c r="O50" s="16"/>
      <c r="P50" s="51"/>
      <c r="Q50" s="50"/>
      <c r="R50" s="16"/>
      <c r="S50" s="51"/>
      <c r="T50" s="26"/>
      <c r="U50" s="33"/>
      <c r="V50" s="50"/>
      <c r="W50" s="16"/>
      <c r="X50" s="33"/>
      <c r="Y50" s="63"/>
      <c r="Z50" s="59"/>
    </row>
    <row r="51" spans="1:26" ht="12.75" customHeight="1" thickBot="1">
      <c r="A51" s="34"/>
      <c r="B51" s="89" t="s">
        <v>31</v>
      </c>
      <c r="C51" s="90" t="s">
        <v>10</v>
      </c>
      <c r="D51" s="91" t="s">
        <v>25</v>
      </c>
      <c r="E51" s="56">
        <v>36.79</v>
      </c>
      <c r="F51" s="37">
        <v>0</v>
      </c>
      <c r="G51" s="57">
        <f>E51+(F51/2)</f>
        <v>36.79</v>
      </c>
      <c r="H51" s="56">
        <v>9.82</v>
      </c>
      <c r="I51" s="37">
        <v>0</v>
      </c>
      <c r="J51" s="57">
        <f>H51+(I51/2)</f>
        <v>9.82</v>
      </c>
      <c r="K51" s="56">
        <v>55.97</v>
      </c>
      <c r="L51" s="37">
        <v>6</v>
      </c>
      <c r="M51" s="57">
        <f>K51+(L51/2)</f>
        <v>58.97</v>
      </c>
      <c r="N51" s="56">
        <v>35.25</v>
      </c>
      <c r="O51" s="37">
        <v>10</v>
      </c>
      <c r="P51" s="57">
        <f>N51+(O51/2)</f>
        <v>40.25</v>
      </c>
      <c r="Q51" s="56">
        <v>28.43</v>
      </c>
      <c r="R51" s="37">
        <v>0</v>
      </c>
      <c r="S51" s="57">
        <f>Q51+(R51/2)</f>
        <v>28.43</v>
      </c>
      <c r="T51" s="92"/>
      <c r="U51" s="58"/>
      <c r="V51" s="56">
        <v>57.87</v>
      </c>
      <c r="W51" s="37">
        <v>0</v>
      </c>
      <c r="X51" s="58">
        <f>V51+(W51/2)</f>
        <v>57.87</v>
      </c>
      <c r="Y51" s="64">
        <f>G51+J51+M51+P51+S51+X51</f>
        <v>232.13</v>
      </c>
      <c r="Z51" s="68">
        <f>SUM(F51,I51,L51,O51,R51,W51)</f>
        <v>16</v>
      </c>
    </row>
    <row r="52" spans="1:26" s="3" customFormat="1" ht="33.75" customHeight="1" thickBot="1">
      <c r="A52" s="10"/>
      <c r="B52" s="136" t="s">
        <v>35</v>
      </c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8"/>
    </row>
    <row r="53" spans="1:26" ht="12.75" customHeight="1">
      <c r="A53" s="17"/>
      <c r="B53" s="76" t="s">
        <v>43</v>
      </c>
      <c r="C53" s="77" t="s">
        <v>71</v>
      </c>
      <c r="D53" s="77"/>
      <c r="E53" s="67">
        <v>33.9</v>
      </c>
      <c r="F53" s="67">
        <v>1</v>
      </c>
      <c r="G53" s="30">
        <f aca="true" t="shared" si="24" ref="G53:G58">E53+(F53/2)</f>
        <v>34.4</v>
      </c>
      <c r="H53" s="43">
        <v>23.5</v>
      </c>
      <c r="I53" s="44">
        <v>0</v>
      </c>
      <c r="J53" s="43">
        <f aca="true" t="shared" si="25" ref="J53:J58">H53+(I53/2)</f>
        <v>23.5</v>
      </c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100"/>
      <c r="Y53" s="65">
        <f aca="true" t="shared" si="26" ref="Y53:Y58">G53+J53+M53+P53+S53+U53</f>
        <v>57.9</v>
      </c>
      <c r="Z53" s="62">
        <f aca="true" t="shared" si="27" ref="Z53:Z58">SUM(F53,I53,L53,O53,R53,W53)</f>
        <v>1</v>
      </c>
    </row>
    <row r="54" spans="1:26" ht="12.75" customHeight="1">
      <c r="A54" s="17"/>
      <c r="B54" s="18" t="s">
        <v>39</v>
      </c>
      <c r="C54" s="21" t="s">
        <v>71</v>
      </c>
      <c r="D54" s="21"/>
      <c r="E54" s="14">
        <v>40.35</v>
      </c>
      <c r="F54" s="14">
        <v>0</v>
      </c>
      <c r="G54" s="19">
        <f t="shared" si="24"/>
        <v>40.35</v>
      </c>
      <c r="H54" s="15">
        <v>23.55</v>
      </c>
      <c r="I54" s="16">
        <v>0</v>
      </c>
      <c r="J54" s="15">
        <f t="shared" si="25"/>
        <v>23.55</v>
      </c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2"/>
      <c r="Y54" s="61">
        <f t="shared" si="26"/>
        <v>63.900000000000006</v>
      </c>
      <c r="Z54" s="42">
        <f t="shared" si="27"/>
        <v>0</v>
      </c>
    </row>
    <row r="55" spans="1:26" ht="12.75" customHeight="1">
      <c r="A55" s="17"/>
      <c r="B55" s="109" t="s">
        <v>48</v>
      </c>
      <c r="C55" s="110" t="s">
        <v>71</v>
      </c>
      <c r="D55" s="110"/>
      <c r="E55" s="19">
        <v>55.26</v>
      </c>
      <c r="F55" s="20">
        <v>0</v>
      </c>
      <c r="G55" s="19">
        <f t="shared" si="24"/>
        <v>55.26</v>
      </c>
      <c r="H55" s="15">
        <v>26.55</v>
      </c>
      <c r="I55" s="16">
        <v>0</v>
      </c>
      <c r="J55" s="15">
        <f t="shared" si="25"/>
        <v>26.55</v>
      </c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2"/>
      <c r="Y55" s="61">
        <f t="shared" si="26"/>
        <v>81.81</v>
      </c>
      <c r="Z55" s="42">
        <f t="shared" si="27"/>
        <v>0</v>
      </c>
    </row>
    <row r="56" spans="1:26" ht="12.75" customHeight="1">
      <c r="A56" s="17"/>
      <c r="B56" s="18" t="s">
        <v>44</v>
      </c>
      <c r="C56" s="21" t="s">
        <v>71</v>
      </c>
      <c r="D56" s="21"/>
      <c r="E56" s="14">
        <v>49.9</v>
      </c>
      <c r="F56" s="14">
        <v>0</v>
      </c>
      <c r="G56" s="19">
        <f t="shared" si="24"/>
        <v>49.9</v>
      </c>
      <c r="H56" s="15">
        <v>33.15</v>
      </c>
      <c r="I56" s="16">
        <v>0</v>
      </c>
      <c r="J56" s="15">
        <f t="shared" si="25"/>
        <v>33.15</v>
      </c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2"/>
      <c r="Y56" s="61">
        <f t="shared" si="26"/>
        <v>83.05</v>
      </c>
      <c r="Z56" s="42">
        <f t="shared" si="27"/>
        <v>0</v>
      </c>
    </row>
    <row r="57" spans="1:26" ht="12.75" customHeight="1">
      <c r="A57" s="17"/>
      <c r="B57" s="18" t="s">
        <v>33</v>
      </c>
      <c r="C57" s="21" t="s">
        <v>71</v>
      </c>
      <c r="D57" s="21"/>
      <c r="E57" s="14">
        <v>61.49</v>
      </c>
      <c r="F57" s="14">
        <v>0</v>
      </c>
      <c r="G57" s="19">
        <f t="shared" si="24"/>
        <v>61.49</v>
      </c>
      <c r="H57" s="15">
        <v>38.02</v>
      </c>
      <c r="I57" s="16">
        <v>1</v>
      </c>
      <c r="J57" s="15">
        <f t="shared" si="25"/>
        <v>38.52</v>
      </c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2"/>
      <c r="Y57" s="61">
        <f t="shared" si="26"/>
        <v>100.01</v>
      </c>
      <c r="Z57" s="42">
        <f t="shared" si="27"/>
        <v>1</v>
      </c>
    </row>
    <row r="58" spans="1:26" ht="12.75" customHeight="1" thickBot="1">
      <c r="A58" s="17"/>
      <c r="B58" s="111" t="s">
        <v>20</v>
      </c>
      <c r="C58" s="112" t="s">
        <v>71</v>
      </c>
      <c r="D58" s="112"/>
      <c r="E58" s="29">
        <v>66.54</v>
      </c>
      <c r="F58" s="29">
        <v>0</v>
      </c>
      <c r="G58" s="24">
        <f t="shared" si="24"/>
        <v>66.54</v>
      </c>
      <c r="H58" s="36">
        <v>56.63</v>
      </c>
      <c r="I58" s="37">
        <v>0</v>
      </c>
      <c r="J58" s="36">
        <f t="shared" si="25"/>
        <v>56.63</v>
      </c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4"/>
      <c r="Y58" s="66">
        <f t="shared" si="26"/>
        <v>123.17000000000002</v>
      </c>
      <c r="Z58" s="60">
        <f t="shared" si="27"/>
        <v>0</v>
      </c>
    </row>
    <row r="59" spans="1:26" s="3" customFormat="1" ht="12.75" customHeight="1" thickBot="1">
      <c r="A59" s="10"/>
      <c r="B59" s="133">
        <f>H59+(I59/2)</f>
        <v>0</v>
      </c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5"/>
    </row>
    <row r="60" spans="1:26" s="3" customFormat="1" ht="12.75" customHeight="1" thickBot="1">
      <c r="A60" s="10"/>
      <c r="B60" s="76" t="s">
        <v>41</v>
      </c>
      <c r="C60" s="77" t="s">
        <v>72</v>
      </c>
      <c r="D60" s="77"/>
      <c r="E60" s="30">
        <v>29.6</v>
      </c>
      <c r="F60" s="35">
        <v>0</v>
      </c>
      <c r="G60" s="30">
        <f aca="true" t="shared" si="28" ref="G60:G66">E60+(F60/2)</f>
        <v>29.6</v>
      </c>
      <c r="H60" s="43">
        <v>22.29</v>
      </c>
      <c r="I60" s="44">
        <v>0</v>
      </c>
      <c r="J60" s="43">
        <f aca="true" t="shared" si="29" ref="J60:J66">H60+(I60/2)</f>
        <v>22.29</v>
      </c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4"/>
      <c r="Y60" s="65">
        <f aca="true" t="shared" si="30" ref="Y60:Y66">G60+J60+M60+P60+S60+U60</f>
        <v>51.89</v>
      </c>
      <c r="Z60" s="62">
        <f aca="true" t="shared" si="31" ref="Z60:Z66">SUM(F60,I60,L60,O60,R60,W60)</f>
        <v>0</v>
      </c>
    </row>
    <row r="61" spans="1:26" s="3" customFormat="1" ht="12.75" customHeight="1" thickBot="1">
      <c r="A61" s="10"/>
      <c r="B61" s="18" t="s">
        <v>43</v>
      </c>
      <c r="C61" s="21" t="s">
        <v>72</v>
      </c>
      <c r="D61" s="21"/>
      <c r="E61" s="19">
        <v>35.51</v>
      </c>
      <c r="F61" s="20">
        <v>0</v>
      </c>
      <c r="G61" s="19">
        <f t="shared" si="28"/>
        <v>35.51</v>
      </c>
      <c r="H61" s="15">
        <v>33.75</v>
      </c>
      <c r="I61" s="16">
        <v>0</v>
      </c>
      <c r="J61" s="15">
        <f t="shared" si="29"/>
        <v>33.75</v>
      </c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6"/>
      <c r="Y61" s="65">
        <f t="shared" si="30"/>
        <v>69.25999999999999</v>
      </c>
      <c r="Z61" s="98">
        <f t="shared" si="31"/>
        <v>0</v>
      </c>
    </row>
    <row r="62" spans="1:26" s="3" customFormat="1" ht="12.75" customHeight="1" thickBot="1">
      <c r="A62" s="10"/>
      <c r="B62" s="18" t="s">
        <v>46</v>
      </c>
      <c r="C62" s="21" t="s">
        <v>72</v>
      </c>
      <c r="D62" s="21"/>
      <c r="E62" s="19">
        <v>50.19</v>
      </c>
      <c r="F62" s="20">
        <v>0</v>
      </c>
      <c r="G62" s="19">
        <f t="shared" si="28"/>
        <v>50.19</v>
      </c>
      <c r="H62" s="15">
        <v>22.68</v>
      </c>
      <c r="I62" s="16">
        <v>0</v>
      </c>
      <c r="J62" s="15">
        <f t="shared" si="29"/>
        <v>22.68</v>
      </c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6"/>
      <c r="Y62" s="65">
        <f t="shared" si="30"/>
        <v>72.87</v>
      </c>
      <c r="Z62" s="98">
        <f t="shared" si="31"/>
        <v>0</v>
      </c>
    </row>
    <row r="63" spans="1:26" s="3" customFormat="1" ht="12.75" customHeight="1" thickBot="1">
      <c r="A63" s="10"/>
      <c r="B63" s="18" t="s">
        <v>38</v>
      </c>
      <c r="C63" s="21" t="s">
        <v>72</v>
      </c>
      <c r="D63" s="21"/>
      <c r="E63" s="19">
        <v>45.76</v>
      </c>
      <c r="F63" s="20">
        <v>1</v>
      </c>
      <c r="G63" s="19">
        <f t="shared" si="28"/>
        <v>46.26</v>
      </c>
      <c r="H63" s="15">
        <v>29.01</v>
      </c>
      <c r="I63" s="16">
        <v>0</v>
      </c>
      <c r="J63" s="15">
        <f t="shared" si="29"/>
        <v>29.01</v>
      </c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6"/>
      <c r="Y63" s="65">
        <f t="shared" si="30"/>
        <v>75.27</v>
      </c>
      <c r="Z63" s="98">
        <f t="shared" si="31"/>
        <v>1</v>
      </c>
    </row>
    <row r="64" spans="1:26" s="3" customFormat="1" ht="12.75" customHeight="1" thickBot="1">
      <c r="A64" s="10"/>
      <c r="B64" s="27" t="s">
        <v>37</v>
      </c>
      <c r="C64" s="14" t="s">
        <v>72</v>
      </c>
      <c r="D64" s="14"/>
      <c r="E64" s="14">
        <v>64.92</v>
      </c>
      <c r="F64" s="14">
        <v>0</v>
      </c>
      <c r="G64" s="19">
        <f t="shared" si="28"/>
        <v>64.92</v>
      </c>
      <c r="H64" s="78">
        <v>33.52</v>
      </c>
      <c r="I64" s="14">
        <v>0</v>
      </c>
      <c r="J64" s="15">
        <f t="shared" si="29"/>
        <v>33.52</v>
      </c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6"/>
      <c r="Y64" s="65">
        <f t="shared" si="30"/>
        <v>98.44</v>
      </c>
      <c r="Z64" s="98">
        <f t="shared" si="31"/>
        <v>0</v>
      </c>
    </row>
    <row r="65" spans="1:26" s="3" customFormat="1" ht="12.75" customHeight="1" thickBot="1">
      <c r="A65" s="10"/>
      <c r="B65" s="18" t="s">
        <v>45</v>
      </c>
      <c r="C65" s="21" t="s">
        <v>72</v>
      </c>
      <c r="D65" s="21"/>
      <c r="E65" s="19">
        <v>61.77</v>
      </c>
      <c r="F65" s="20">
        <v>1</v>
      </c>
      <c r="G65" s="19">
        <f t="shared" si="28"/>
        <v>62.27</v>
      </c>
      <c r="H65" s="15">
        <v>36.61</v>
      </c>
      <c r="I65" s="16">
        <v>0</v>
      </c>
      <c r="J65" s="15">
        <f t="shared" si="29"/>
        <v>36.61</v>
      </c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6"/>
      <c r="Y65" s="65">
        <f t="shared" si="30"/>
        <v>98.88</v>
      </c>
      <c r="Z65" s="42">
        <f t="shared" si="31"/>
        <v>1</v>
      </c>
    </row>
    <row r="66" spans="1:26" s="3" customFormat="1" ht="12.75" customHeight="1" thickBot="1">
      <c r="A66" s="10"/>
      <c r="B66" s="22" t="s">
        <v>36</v>
      </c>
      <c r="C66" s="23" t="s">
        <v>72</v>
      </c>
      <c r="D66" s="23"/>
      <c r="E66" s="29">
        <v>78.78</v>
      </c>
      <c r="F66" s="29">
        <v>0</v>
      </c>
      <c r="G66" s="24">
        <f t="shared" si="28"/>
        <v>78.78</v>
      </c>
      <c r="H66" s="36">
        <v>85.61</v>
      </c>
      <c r="I66" s="37">
        <v>0</v>
      </c>
      <c r="J66" s="36">
        <f t="shared" si="29"/>
        <v>85.61</v>
      </c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8"/>
      <c r="Y66" s="72">
        <f t="shared" si="30"/>
        <v>164.39</v>
      </c>
      <c r="Z66" s="60">
        <f t="shared" si="31"/>
        <v>0</v>
      </c>
    </row>
    <row r="67" spans="1:26" s="3" customFormat="1" ht="33.75" customHeight="1" thickBot="1">
      <c r="A67" s="10"/>
      <c r="B67" s="130" t="s">
        <v>26</v>
      </c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2"/>
    </row>
    <row r="68" spans="1:26" s="3" customFormat="1" ht="12.75" customHeight="1" thickBot="1">
      <c r="A68" s="10"/>
      <c r="B68" s="73" t="s">
        <v>33</v>
      </c>
      <c r="C68" s="69" t="s">
        <v>12</v>
      </c>
      <c r="D68" s="69" t="s">
        <v>24</v>
      </c>
      <c r="E68" s="67">
        <v>37.87</v>
      </c>
      <c r="F68" s="67">
        <v>11</v>
      </c>
      <c r="G68" s="30">
        <f aca="true" t="shared" si="32" ref="G68:G76">E68+(F68/2)</f>
        <v>43.37</v>
      </c>
      <c r="H68" s="43">
        <v>26.29</v>
      </c>
      <c r="I68" s="44">
        <v>26</v>
      </c>
      <c r="J68" s="43">
        <f aca="true" t="shared" si="33" ref="J68:J76">H68+(I68/2)</f>
        <v>39.29</v>
      </c>
      <c r="K68" s="69">
        <v>55.55</v>
      </c>
      <c r="L68" s="69">
        <v>35</v>
      </c>
      <c r="M68" s="43">
        <f>K68+(L68/2)</f>
        <v>73.05</v>
      </c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4"/>
      <c r="Y68" s="72">
        <f>G68+J68+M68+P68+S68+U68</f>
        <v>155.70999999999998</v>
      </c>
      <c r="Z68" s="62">
        <f>SUM(F68,I68,L68,O68,R68,W68)</f>
        <v>72</v>
      </c>
    </row>
    <row r="69" spans="1:26" s="3" customFormat="1" ht="12.75" customHeight="1" thickBot="1">
      <c r="A69" s="10"/>
      <c r="B69" s="74" t="s">
        <v>32</v>
      </c>
      <c r="C69" s="70" t="s">
        <v>13</v>
      </c>
      <c r="D69" s="70" t="s">
        <v>24</v>
      </c>
      <c r="E69" s="14">
        <v>41.44</v>
      </c>
      <c r="F69" s="14">
        <v>32</v>
      </c>
      <c r="G69" s="19">
        <f t="shared" si="32"/>
        <v>57.44</v>
      </c>
      <c r="H69" s="15">
        <v>42.1</v>
      </c>
      <c r="I69" s="16">
        <v>19</v>
      </c>
      <c r="J69" s="15">
        <f t="shared" si="33"/>
        <v>51.6</v>
      </c>
      <c r="K69" s="70">
        <v>63.82</v>
      </c>
      <c r="L69" s="70">
        <v>31</v>
      </c>
      <c r="M69" s="15">
        <f aca="true" t="shared" si="34" ref="M69:M76">K69+(L69/2)</f>
        <v>79.32</v>
      </c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6"/>
      <c r="Y69" s="72">
        <f aca="true" t="shared" si="35" ref="Y69:Y76">G69+J69+M69+P69+S69+U69</f>
        <v>188.35999999999999</v>
      </c>
      <c r="Z69" s="62">
        <f aca="true" t="shared" si="36" ref="Z69:Z76">SUM(F69,I69,L69,O69,R69,W69)</f>
        <v>82</v>
      </c>
    </row>
    <row r="70" spans="1:26" s="3" customFormat="1" ht="12.75" customHeight="1" thickBot="1">
      <c r="A70" s="10"/>
      <c r="B70" s="74" t="s">
        <v>49</v>
      </c>
      <c r="C70" s="70" t="s">
        <v>11</v>
      </c>
      <c r="D70" s="70" t="s">
        <v>23</v>
      </c>
      <c r="E70" s="14">
        <v>41.13</v>
      </c>
      <c r="F70" s="14">
        <v>2</v>
      </c>
      <c r="G70" s="19">
        <f t="shared" si="32"/>
        <v>42.13</v>
      </c>
      <c r="H70" s="15">
        <v>35.78</v>
      </c>
      <c r="I70" s="16">
        <v>0</v>
      </c>
      <c r="J70" s="15">
        <f t="shared" si="33"/>
        <v>35.78</v>
      </c>
      <c r="K70" s="70">
        <v>58.78</v>
      </c>
      <c r="L70" s="70">
        <v>3</v>
      </c>
      <c r="M70" s="15">
        <f t="shared" si="34"/>
        <v>60.28</v>
      </c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6"/>
      <c r="Y70" s="72">
        <f t="shared" si="35"/>
        <v>138.19</v>
      </c>
      <c r="Z70" s="62">
        <f t="shared" si="36"/>
        <v>5</v>
      </c>
    </row>
    <row r="71" spans="1:26" s="3" customFormat="1" ht="12.75" customHeight="1" thickBot="1">
      <c r="A71" s="10"/>
      <c r="B71" s="74" t="s">
        <v>27</v>
      </c>
      <c r="C71" s="70" t="s">
        <v>13</v>
      </c>
      <c r="D71" s="70" t="s">
        <v>24</v>
      </c>
      <c r="E71" s="14">
        <v>38.19</v>
      </c>
      <c r="F71" s="14">
        <v>14</v>
      </c>
      <c r="G71" s="19">
        <f t="shared" si="32"/>
        <v>45.19</v>
      </c>
      <c r="H71" s="15">
        <v>34.6</v>
      </c>
      <c r="I71" s="16">
        <v>10</v>
      </c>
      <c r="J71" s="15">
        <f t="shared" si="33"/>
        <v>39.6</v>
      </c>
      <c r="K71" s="70">
        <v>70.4</v>
      </c>
      <c r="L71" s="70">
        <v>22</v>
      </c>
      <c r="M71" s="15">
        <f t="shared" si="34"/>
        <v>81.4</v>
      </c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6"/>
      <c r="Y71" s="72">
        <f t="shared" si="35"/>
        <v>166.19</v>
      </c>
      <c r="Z71" s="62">
        <f t="shared" si="36"/>
        <v>46</v>
      </c>
    </row>
    <row r="72" spans="1:26" s="3" customFormat="1" ht="12.75" customHeight="1" thickBot="1">
      <c r="A72" s="10"/>
      <c r="B72" s="74" t="s">
        <v>62</v>
      </c>
      <c r="C72" s="70" t="s">
        <v>12</v>
      </c>
      <c r="D72" s="70" t="s">
        <v>23</v>
      </c>
      <c r="E72" s="14">
        <v>35.93</v>
      </c>
      <c r="F72" s="14">
        <v>2</v>
      </c>
      <c r="G72" s="19">
        <f t="shared" si="32"/>
        <v>36.93</v>
      </c>
      <c r="H72" s="15">
        <v>29.37</v>
      </c>
      <c r="I72" s="16">
        <v>8</v>
      </c>
      <c r="J72" s="15">
        <f t="shared" si="33"/>
        <v>33.370000000000005</v>
      </c>
      <c r="K72" s="70">
        <v>50.77</v>
      </c>
      <c r="L72" s="70">
        <v>26</v>
      </c>
      <c r="M72" s="15">
        <f t="shared" si="34"/>
        <v>63.77</v>
      </c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6"/>
      <c r="Y72" s="72">
        <f t="shared" si="35"/>
        <v>134.07000000000002</v>
      </c>
      <c r="Z72" s="62">
        <f t="shared" si="36"/>
        <v>36</v>
      </c>
    </row>
    <row r="73" spans="1:26" s="3" customFormat="1" ht="12.75" customHeight="1" thickBot="1">
      <c r="A73" s="10"/>
      <c r="B73" s="74" t="s">
        <v>73</v>
      </c>
      <c r="C73" s="70" t="s">
        <v>13</v>
      </c>
      <c r="D73" s="70" t="s">
        <v>24</v>
      </c>
      <c r="E73" s="14">
        <v>40.64</v>
      </c>
      <c r="F73" s="14">
        <v>3</v>
      </c>
      <c r="G73" s="19">
        <f t="shared" si="32"/>
        <v>42.14</v>
      </c>
      <c r="H73" s="15">
        <v>33.62</v>
      </c>
      <c r="I73" s="16">
        <v>10</v>
      </c>
      <c r="J73" s="15">
        <f t="shared" si="33"/>
        <v>38.62</v>
      </c>
      <c r="K73" s="70">
        <v>52.3</v>
      </c>
      <c r="L73" s="70">
        <v>20</v>
      </c>
      <c r="M73" s="15">
        <f t="shared" si="34"/>
        <v>62.3</v>
      </c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6"/>
      <c r="Y73" s="72">
        <f t="shared" si="35"/>
        <v>143.06</v>
      </c>
      <c r="Z73" s="62">
        <f t="shared" si="36"/>
        <v>33</v>
      </c>
    </row>
    <row r="74" spans="1:26" s="3" customFormat="1" ht="12.75" customHeight="1" thickBot="1">
      <c r="A74" s="10"/>
      <c r="B74" s="74" t="s">
        <v>27</v>
      </c>
      <c r="C74" s="70" t="s">
        <v>12</v>
      </c>
      <c r="D74" s="70" t="s">
        <v>24</v>
      </c>
      <c r="E74" s="14">
        <v>44.03</v>
      </c>
      <c r="F74" s="14">
        <v>8</v>
      </c>
      <c r="G74" s="19">
        <f t="shared" si="32"/>
        <v>48.03</v>
      </c>
      <c r="H74" s="15">
        <v>32.99</v>
      </c>
      <c r="I74" s="16">
        <v>3</v>
      </c>
      <c r="J74" s="15">
        <f t="shared" si="33"/>
        <v>34.49</v>
      </c>
      <c r="K74" s="70">
        <v>62.14</v>
      </c>
      <c r="L74" s="70">
        <v>13</v>
      </c>
      <c r="M74" s="15">
        <f t="shared" si="34"/>
        <v>68.64</v>
      </c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6"/>
      <c r="Y74" s="72">
        <f t="shared" si="35"/>
        <v>151.16000000000003</v>
      </c>
      <c r="Z74" s="62">
        <f t="shared" si="36"/>
        <v>24</v>
      </c>
    </row>
    <row r="75" spans="1:26" s="3" customFormat="1" ht="12.75" customHeight="1" thickBot="1">
      <c r="A75" s="10"/>
      <c r="B75" s="74" t="s">
        <v>46</v>
      </c>
      <c r="C75" s="70" t="s">
        <v>11</v>
      </c>
      <c r="D75" s="70" t="s">
        <v>24</v>
      </c>
      <c r="E75" s="14">
        <v>50.85</v>
      </c>
      <c r="F75" s="14">
        <v>7</v>
      </c>
      <c r="G75" s="19">
        <f t="shared" si="32"/>
        <v>54.35</v>
      </c>
      <c r="H75" s="15">
        <v>35.04</v>
      </c>
      <c r="I75" s="16">
        <v>9</v>
      </c>
      <c r="J75" s="15">
        <f t="shared" si="33"/>
        <v>39.54</v>
      </c>
      <c r="K75" s="70">
        <v>57.97</v>
      </c>
      <c r="L75" s="70">
        <v>20</v>
      </c>
      <c r="M75" s="15">
        <f t="shared" si="34"/>
        <v>67.97</v>
      </c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6"/>
      <c r="Y75" s="72">
        <f t="shared" si="35"/>
        <v>161.86</v>
      </c>
      <c r="Z75" s="62">
        <f t="shared" si="36"/>
        <v>36</v>
      </c>
    </row>
    <row r="76" spans="1:26" s="3" customFormat="1" ht="12.75" customHeight="1" thickBot="1">
      <c r="A76" s="10"/>
      <c r="B76" s="75" t="s">
        <v>28</v>
      </c>
      <c r="C76" s="71" t="s">
        <v>11</v>
      </c>
      <c r="D76" s="71" t="s">
        <v>23</v>
      </c>
      <c r="E76" s="29">
        <v>40.36</v>
      </c>
      <c r="F76" s="29">
        <v>11</v>
      </c>
      <c r="G76" s="24">
        <f t="shared" si="32"/>
        <v>45.86</v>
      </c>
      <c r="H76" s="36">
        <v>27.82</v>
      </c>
      <c r="I76" s="37">
        <v>11</v>
      </c>
      <c r="J76" s="36">
        <f t="shared" si="33"/>
        <v>33.32</v>
      </c>
      <c r="K76" s="71">
        <v>48.88</v>
      </c>
      <c r="L76" s="71">
        <v>25</v>
      </c>
      <c r="M76" s="36">
        <f t="shared" si="34"/>
        <v>61.38</v>
      </c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8"/>
      <c r="Y76" s="66">
        <f t="shared" si="35"/>
        <v>140.56</v>
      </c>
      <c r="Z76" s="117">
        <f t="shared" si="36"/>
        <v>47</v>
      </c>
    </row>
    <row r="77" spans="1:26" s="3" customFormat="1" ht="12.75" customHeight="1">
      <c r="A77" s="10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32"/>
      <c r="X77" s="9"/>
      <c r="Y77" s="9"/>
      <c r="Z77" s="12"/>
    </row>
    <row r="78" spans="1:26" s="3" customFormat="1" ht="12.75" customHeight="1">
      <c r="A78" s="10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32"/>
      <c r="X78" s="9"/>
      <c r="Y78" s="9"/>
      <c r="Z78" s="12"/>
    </row>
    <row r="79" spans="1:26" s="3" customFormat="1" ht="12.75" customHeight="1">
      <c r="A79" s="10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32"/>
      <c r="X79" s="9"/>
      <c r="Y79" s="9"/>
      <c r="Z79" s="12"/>
    </row>
    <row r="80" spans="1:26" s="3" customFormat="1" ht="12.75" customHeight="1">
      <c r="A80" s="10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32"/>
      <c r="X80" s="9"/>
      <c r="Y80" s="9"/>
      <c r="Z80" s="12"/>
    </row>
    <row r="81" spans="1:26" s="3" customFormat="1" ht="12.75" customHeight="1">
      <c r="A81" s="10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32"/>
      <c r="X81" s="9"/>
      <c r="Y81" s="9"/>
      <c r="Z81" s="12"/>
    </row>
    <row r="82" spans="1:26" s="3" customFormat="1" ht="12.75" customHeight="1">
      <c r="A82" s="10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32"/>
      <c r="X82" s="9"/>
      <c r="Y82" s="9"/>
      <c r="Z82" s="12"/>
    </row>
    <row r="83" spans="1:26" s="3" customFormat="1" ht="12.75" customHeight="1">
      <c r="A83" s="10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32"/>
      <c r="X83" s="9"/>
      <c r="Y83" s="9"/>
      <c r="Z83" s="12"/>
    </row>
    <row r="84" spans="1:26" s="3" customFormat="1" ht="12.75" customHeight="1">
      <c r="A84" s="10"/>
      <c r="B84" s="1"/>
      <c r="C84" s="9"/>
      <c r="D84" s="9"/>
      <c r="E84" s="1"/>
      <c r="F84" s="2"/>
      <c r="G84" s="1"/>
      <c r="H84" s="1"/>
      <c r="I84" s="2"/>
      <c r="J84" s="1"/>
      <c r="K84" s="1"/>
      <c r="L84" s="2"/>
      <c r="M84" s="1"/>
      <c r="N84" s="1"/>
      <c r="O84" s="2"/>
      <c r="P84" s="1"/>
      <c r="Q84" s="1"/>
      <c r="R84" s="2"/>
      <c r="S84" s="1"/>
      <c r="T84" s="1"/>
      <c r="U84" s="1"/>
      <c r="V84" s="1"/>
      <c r="W84" s="2"/>
      <c r="X84" s="1"/>
      <c r="Y84" s="1"/>
      <c r="Z84" s="12"/>
    </row>
    <row r="85" spans="1:26" s="3" customFormat="1" ht="12.75" customHeight="1">
      <c r="A85" s="10"/>
      <c r="B85" s="1"/>
      <c r="C85" s="9"/>
      <c r="D85" s="9"/>
      <c r="E85" s="1"/>
      <c r="F85" s="2"/>
      <c r="G85" s="1"/>
      <c r="H85" s="1"/>
      <c r="I85" s="2"/>
      <c r="J85" s="1"/>
      <c r="K85" s="1"/>
      <c r="L85" s="2"/>
      <c r="M85" s="1"/>
      <c r="N85" s="1"/>
      <c r="O85" s="2"/>
      <c r="P85" s="1"/>
      <c r="Q85" s="1"/>
      <c r="R85" s="2"/>
      <c r="S85" s="1"/>
      <c r="T85" s="1"/>
      <c r="U85" s="1"/>
      <c r="V85" s="1"/>
      <c r="W85" s="2"/>
      <c r="X85" s="1"/>
      <c r="Y85" s="1"/>
      <c r="Z85" s="12"/>
    </row>
    <row r="86" spans="1:26" s="3" customFormat="1" ht="12.75" customHeight="1">
      <c r="A86" s="10"/>
      <c r="B86" s="1"/>
      <c r="C86" s="9"/>
      <c r="D86" s="9"/>
      <c r="E86" s="1"/>
      <c r="F86" s="2"/>
      <c r="G86" s="1"/>
      <c r="H86" s="1"/>
      <c r="I86" s="2"/>
      <c r="J86" s="1"/>
      <c r="K86" s="1"/>
      <c r="L86" s="2"/>
      <c r="M86" s="1"/>
      <c r="N86" s="1"/>
      <c r="O86" s="2"/>
      <c r="P86" s="1"/>
      <c r="Q86" s="1"/>
      <c r="R86" s="2"/>
      <c r="S86" s="1"/>
      <c r="T86" s="1"/>
      <c r="U86" s="1"/>
      <c r="V86" s="1"/>
      <c r="W86" s="2"/>
      <c r="X86" s="1"/>
      <c r="Y86" s="1"/>
      <c r="Z86" s="12"/>
    </row>
  </sheetData>
  <mergeCells count="16">
    <mergeCell ref="A1:Z2"/>
    <mergeCell ref="E3:G3"/>
    <mergeCell ref="H3:J3"/>
    <mergeCell ref="K3:M3"/>
    <mergeCell ref="Q3:S3"/>
    <mergeCell ref="B3:B4"/>
    <mergeCell ref="C3:C4"/>
    <mergeCell ref="D3:D4"/>
    <mergeCell ref="V3:X3"/>
    <mergeCell ref="T3:U3"/>
    <mergeCell ref="Y3:Y4"/>
    <mergeCell ref="Z3:Z4"/>
    <mergeCell ref="N3:P3"/>
    <mergeCell ref="B67:Z67"/>
    <mergeCell ref="B59:Z59"/>
    <mergeCell ref="B52:Z52"/>
  </mergeCells>
  <dataValidations count="3">
    <dataValidation type="list" allowBlank="1" showInputMessage="1" showErrorMessage="1" sqref="B53:D58 B26:B51 B16:B24">
      <formula1>name</formula1>
    </dataValidation>
    <dataValidation type="list" allowBlank="1" showInputMessage="1" showErrorMessage="1" errorTitle="Dipshit Alert!" error="Choose one from the list, dumbass." sqref="C26:D51 C23:D24 C16:D21">
      <formula1>division</formula1>
    </dataValidation>
    <dataValidation allowBlank="1" showInputMessage="1" showErrorMessage="1" errorTitle="Dipshit Alert!" error="Choose one from the list, dumbass." sqref="C22:D22"/>
  </dataValidations>
  <printOptions/>
  <pageMargins left="0.75" right="0.75" top="1" bottom="1" header="0.5" footer="0.5"/>
  <pageSetup horizontalDpi="600" verticalDpi="600" orientation="landscape" scale="7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6"/>
  <sheetViews>
    <sheetView workbookViewId="0" topLeftCell="A1">
      <selection activeCell="A1" sqref="A1:C68"/>
    </sheetView>
  </sheetViews>
  <sheetFormatPr defaultColWidth="9.140625" defaultRowHeight="12.75"/>
  <cols>
    <col min="1" max="1" width="23.7109375" style="8" customWidth="1"/>
    <col min="2" max="2" width="7.00390625" style="6" customWidth="1"/>
    <col min="3" max="3" width="17.00390625" style="6" customWidth="1"/>
  </cols>
  <sheetData>
    <row r="1" ht="12.75">
      <c r="A1" s="7"/>
    </row>
    <row r="2" ht="12.75">
      <c r="A2" s="7"/>
    </row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7"/>
    </row>
    <row r="8" ht="12.75">
      <c r="A8" s="7"/>
    </row>
    <row r="9" ht="12.75">
      <c r="A9" s="7"/>
    </row>
    <row r="10" ht="12.75">
      <c r="A10" s="7"/>
    </row>
    <row r="11" ht="12.75">
      <c r="A11" s="7"/>
    </row>
    <row r="12" ht="12.75">
      <c r="A12" s="7"/>
    </row>
    <row r="13" ht="12.75">
      <c r="A13" s="7"/>
    </row>
    <row r="14" ht="12.75">
      <c r="A14" s="7"/>
    </row>
    <row r="15" ht="12.75">
      <c r="A15" s="7"/>
    </row>
    <row r="16" ht="12.75">
      <c r="A16" s="7"/>
    </row>
    <row r="17" ht="12.75">
      <c r="A17" s="7"/>
    </row>
    <row r="18" ht="12.75">
      <c r="A18" s="7"/>
    </row>
    <row r="21" ht="12.75">
      <c r="A21" s="7"/>
    </row>
    <row r="22" ht="12.75">
      <c r="A22" s="7"/>
    </row>
    <row r="24" ht="12.75">
      <c r="A24" s="7"/>
    </row>
    <row r="25" ht="12.75">
      <c r="A25" s="7"/>
    </row>
    <row r="26" ht="12.75">
      <c r="A26" s="7"/>
    </row>
    <row r="27" ht="12.75">
      <c r="A27" s="7"/>
    </row>
    <row r="28" ht="12.75">
      <c r="A28" s="7"/>
    </row>
    <row r="29" ht="12.75">
      <c r="A29" s="7"/>
    </row>
    <row r="30" ht="12.75">
      <c r="A30" s="7"/>
    </row>
    <row r="31" ht="12.75">
      <c r="A31" s="7"/>
    </row>
    <row r="32" ht="12.75">
      <c r="A32" s="7"/>
    </row>
    <row r="33" ht="12.75">
      <c r="A33" s="7"/>
    </row>
    <row r="35" ht="12.75">
      <c r="A35" s="7"/>
    </row>
    <row r="36" ht="12.75">
      <c r="A36" s="7"/>
    </row>
    <row r="38" ht="12.75">
      <c r="A38" s="7"/>
    </row>
    <row r="39" ht="12.75">
      <c r="A39" s="7"/>
    </row>
    <row r="40" ht="12.75">
      <c r="A40" s="7"/>
    </row>
    <row r="41" ht="12.75">
      <c r="A41" s="7"/>
    </row>
    <row r="42" ht="12.75">
      <c r="A42" s="7"/>
    </row>
    <row r="44" ht="12.75">
      <c r="A44" s="7"/>
    </row>
    <row r="45" ht="12.75">
      <c r="A45" s="7"/>
    </row>
    <row r="46" ht="12.75">
      <c r="A46" s="7"/>
    </row>
    <row r="47" ht="12.75">
      <c r="A47" s="7"/>
    </row>
    <row r="48" ht="12.75">
      <c r="A48" s="7"/>
    </row>
    <row r="49" ht="12.75">
      <c r="A49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9" ht="12.75">
      <c r="A59" s="7"/>
    </row>
    <row r="61" ht="12.75">
      <c r="A61" s="7"/>
    </row>
    <row r="63" ht="12.75">
      <c r="A63" s="7"/>
    </row>
    <row r="65" ht="12.75">
      <c r="A65" s="7"/>
    </row>
    <row r="66" ht="12.75">
      <c r="A66" s="7"/>
    </row>
  </sheetData>
  <dataValidations count="1">
    <dataValidation type="list" allowBlank="1" showDropDown="1" showInputMessage="1" showErrorMessage="1" sqref="A1:A65536">
      <formula1>name</formula1>
    </dataValidation>
  </dataValidation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USAF Reserves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Hoser</dc:creator>
  <cp:keywords/>
  <dc:description/>
  <cp:lastModifiedBy>Mick Marchi</cp:lastModifiedBy>
  <dcterms:created xsi:type="dcterms:W3CDTF">2003-02-24T21:10:00Z</dcterms:created>
  <dcterms:modified xsi:type="dcterms:W3CDTF">2008-04-22T15:18:23Z</dcterms:modified>
  <cp:category/>
  <cp:version/>
  <cp:contentType/>
  <cp:contentStatus/>
</cp:coreProperties>
</file>