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'Sheet1'!$A$1:$Z$68</definedName>
  </definedNames>
  <calcPr fullCalcOnLoad="1"/>
</workbook>
</file>

<file path=xl/comments1.xml><?xml version="1.0" encoding="utf-8"?>
<comments xmlns="http://schemas.openxmlformats.org/spreadsheetml/2006/main">
  <authors>
    <author> Tom Freeman</author>
  </authors>
  <commentList>
    <comment ref="Z29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FREE JUNE MATCH</t>
        </r>
      </text>
    </comment>
  </commentList>
</comments>
</file>

<file path=xl/sharedStrings.xml><?xml version="1.0" encoding="utf-8"?>
<sst xmlns="http://schemas.openxmlformats.org/spreadsheetml/2006/main" count="203" uniqueCount="75">
  <si>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</si>
  <si>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</si>
  <si>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</si>
  <si>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</si>
  <si>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</si>
  <si>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</si>
  <si>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</si>
  <si>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</si>
  <si>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</si>
  <si>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</si>
  <si>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SSR</t>
  </si>
  <si>
    <t>SSP</t>
  </si>
  <si>
    <t>ESP</t>
  </si>
  <si>
    <t>CDP</t>
  </si>
  <si>
    <t>MASTER</t>
  </si>
  <si>
    <t>BEN P</t>
  </si>
  <si>
    <t>TOTAL TIME</t>
  </si>
  <si>
    <t>TOTAL POINTS DOWN</t>
  </si>
  <si>
    <t>CLASS</t>
  </si>
  <si>
    <t>STAGE 6</t>
  </si>
  <si>
    <t>CHUCK D</t>
  </si>
  <si>
    <t>NOVICE</t>
  </si>
  <si>
    <t>SHARPSHOOTER</t>
  </si>
  <si>
    <t>MARKSMAN</t>
  </si>
  <si>
    <t>UNCLASSIFIED</t>
  </si>
  <si>
    <t>CLASSIFIER MATCH</t>
  </si>
  <si>
    <t>JOHN C</t>
  </si>
  <si>
    <t>TOM M</t>
  </si>
  <si>
    <t>TONY B</t>
  </si>
  <si>
    <t>HUGH B</t>
  </si>
  <si>
    <t>GREG D</t>
  </si>
  <si>
    <t>TIM C</t>
  </si>
  <si>
    <t>NINJA</t>
  </si>
  <si>
    <t>KARDEAN J</t>
  </si>
  <si>
    <t>DENNIS C</t>
  </si>
  <si>
    <t>ROSEY R</t>
  </si>
  <si>
    <t>KEVIN P</t>
  </si>
  <si>
    <t>BRIAN A</t>
  </si>
  <si>
    <t>KEN A</t>
  </si>
  <si>
    <t>TRACI R</t>
  </si>
  <si>
    <t>THOMAS B</t>
  </si>
  <si>
    <t>NICK B</t>
  </si>
  <si>
    <t>KEVIN G</t>
  </si>
  <si>
    <t>BRAD E</t>
  </si>
  <si>
    <t>18 MAY 2008, PUEBLO IDPA MATCH</t>
  </si>
  <si>
    <t>RIFLE SIDE MATCH</t>
  </si>
  <si>
    <t>DON P</t>
  </si>
  <si>
    <t>DAVID S</t>
  </si>
  <si>
    <t>JOHN D</t>
  </si>
  <si>
    <t>BONNIE R</t>
  </si>
  <si>
    <t>JEFF F</t>
  </si>
  <si>
    <t>RAINMAN S</t>
  </si>
  <si>
    <t>HOSER</t>
  </si>
  <si>
    <t>KERRY B</t>
  </si>
  <si>
    <t>ESR</t>
  </si>
  <si>
    <t>ARI T</t>
  </si>
  <si>
    <t>KARL A</t>
  </si>
  <si>
    <t>RICHARD  ?</t>
  </si>
  <si>
    <t>JONATHAN K</t>
  </si>
  <si>
    <t>ALEX W</t>
  </si>
  <si>
    <t>KEN W</t>
  </si>
  <si>
    <t>GARY V</t>
  </si>
  <si>
    <t>TIM M</t>
  </si>
  <si>
    <t>JIM M</t>
  </si>
  <si>
    <t>JUDD S</t>
  </si>
  <si>
    <t>TONY M</t>
  </si>
  <si>
    <t>COLLEEN M</t>
  </si>
  <si>
    <t>MARK K</t>
  </si>
  <si>
    <t>JEDI</t>
  </si>
  <si>
    <t>KENNETH S</t>
  </si>
  <si>
    <t>OPTIC</t>
  </si>
  <si>
    <t>IRON SIGHT</t>
  </si>
  <si>
    <t>MIKE A</t>
  </si>
  <si>
    <t>GREG A</t>
  </si>
  <si>
    <t>???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</si>
</sst>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68" fontId="0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8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168" fontId="0" fillId="0" borderId="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8" fontId="0" fillId="0" borderId="9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68" fontId="1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68" fontId="0" fillId="0" borderId="0" xfId="0" applyNumberFormat="1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168" fontId="1" fillId="0" borderId="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8" fontId="0" fillId="0" borderId="32" xfId="0" applyNumberFormat="1" applyFont="1" applyFill="1" applyBorder="1" applyAlignment="1">
      <alignment vertical="center"/>
    </xf>
    <xf numFmtId="168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68" fontId="0" fillId="0" borderId="29" xfId="0" applyNumberFormat="1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8" fontId="0" fillId="0" borderId="37" xfId="0" applyNumberFormat="1" applyFont="1" applyFill="1" applyBorder="1" applyAlignment="1">
      <alignment horizontal="center" vertical="center"/>
    </xf>
    <xf numFmtId="168" fontId="0" fillId="0" borderId="38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5" fontId="2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5" fontId="2" fillId="2" borderId="45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Z28" sqref="Z28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6384" width="9.140625" style="1" customWidth="1"/>
  </cols>
  <sheetData>
    <row r="1" spans="1:26" s="4" customFormat="1" ht="12.75" customHeight="1">
      <c r="A1" s="134" t="s">
        <v>44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s="3" customFormat="1" ht="26.25" customHeight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" customHeight="1">
      <c r="A3" s="5"/>
      <c r="B3" s="135" t="s">
        <v>0</v>
      </c>
      <c r="C3" s="136" t="s">
        <v>1</v>
      </c>
      <c r="D3" s="137" t="s">
        <v>18</v>
      </c>
      <c r="E3" s="138" t="s">
        <v>2</v>
      </c>
      <c r="F3" s="139"/>
      <c r="G3" s="140"/>
      <c r="H3" s="138" t="s">
        <v>3</v>
      </c>
      <c r="I3" s="139"/>
      <c r="J3" s="140"/>
      <c r="K3" s="138" t="s">
        <v>4</v>
      </c>
      <c r="L3" s="139"/>
      <c r="M3" s="140"/>
      <c r="N3" s="139" t="s">
        <v>5</v>
      </c>
      <c r="O3" s="139"/>
      <c r="P3" s="139"/>
      <c r="Q3" s="138" t="s">
        <v>6</v>
      </c>
      <c r="R3" s="139"/>
      <c r="S3" s="140"/>
      <c r="T3" s="139"/>
      <c r="U3" s="139"/>
      <c r="V3" s="138" t="s">
        <v>19</v>
      </c>
      <c r="W3" s="139"/>
      <c r="X3" s="140"/>
      <c r="Y3" s="141" t="s">
        <v>16</v>
      </c>
      <c r="Z3" s="142" t="s">
        <v>17</v>
      </c>
    </row>
    <row r="4" spans="1:26" ht="13.5" customHeight="1">
      <c r="A4" s="11"/>
      <c r="B4" s="143"/>
      <c r="C4" s="144"/>
      <c r="D4" s="145"/>
      <c r="E4" s="146" t="s">
        <v>8</v>
      </c>
      <c r="F4" s="147" t="s">
        <v>9</v>
      </c>
      <c r="G4" s="148" t="s">
        <v>7</v>
      </c>
      <c r="H4" s="146" t="s">
        <v>8</v>
      </c>
      <c r="I4" s="147" t="s">
        <v>9</v>
      </c>
      <c r="J4" s="148" t="s">
        <v>7</v>
      </c>
      <c r="K4" s="146" t="s">
        <v>8</v>
      </c>
      <c r="L4" s="147" t="s">
        <v>9</v>
      </c>
      <c r="M4" s="148" t="s">
        <v>7</v>
      </c>
      <c r="N4" s="149" t="s">
        <v>8</v>
      </c>
      <c r="O4" s="147" t="s">
        <v>9</v>
      </c>
      <c r="P4" s="150" t="s">
        <v>7</v>
      </c>
      <c r="Q4" s="146" t="s">
        <v>8</v>
      </c>
      <c r="R4" s="147" t="s">
        <v>9</v>
      </c>
      <c r="S4" s="148" t="s">
        <v>7</v>
      </c>
      <c r="T4" s="149"/>
      <c r="U4" s="150"/>
      <c r="V4" s="146" t="s">
        <v>8</v>
      </c>
      <c r="W4" s="147" t="s">
        <v>9</v>
      </c>
      <c r="X4" s="148" t="s">
        <v>7</v>
      </c>
      <c r="Y4" s="151"/>
      <c r="Z4" s="152"/>
    </row>
    <row r="5" spans="1:26" ht="13.5" customHeight="1">
      <c r="A5" s="11"/>
      <c r="B5" s="81" t="s">
        <v>38</v>
      </c>
      <c r="C5" s="82" t="s">
        <v>13</v>
      </c>
      <c r="D5" s="83" t="s">
        <v>22</v>
      </c>
      <c r="E5" s="88">
        <v>19.31</v>
      </c>
      <c r="F5" s="85">
        <v>0</v>
      </c>
      <c r="G5" s="89">
        <f aca="true" t="shared" si="0" ref="G5:G16">E5+(F5/2)</f>
        <v>19.31</v>
      </c>
      <c r="H5" s="88">
        <v>9</v>
      </c>
      <c r="I5" s="85">
        <v>5</v>
      </c>
      <c r="J5" s="89">
        <f aca="true" t="shared" si="1" ref="J5:J16">H5+(I5/2)</f>
        <v>11.5</v>
      </c>
      <c r="K5" s="88">
        <v>39.78</v>
      </c>
      <c r="L5" s="85">
        <v>0</v>
      </c>
      <c r="M5" s="89">
        <f aca="true" t="shared" si="2" ref="M5:M16">K5+(L5/2)</f>
        <v>39.78</v>
      </c>
      <c r="N5" s="84"/>
      <c r="O5" s="85"/>
      <c r="P5" s="86"/>
      <c r="Q5" s="88">
        <v>60.49</v>
      </c>
      <c r="R5" s="85">
        <v>8</v>
      </c>
      <c r="S5" s="89">
        <f aca="true" t="shared" si="3" ref="S5:S16">Q5+(R5/2)</f>
        <v>64.49000000000001</v>
      </c>
      <c r="T5" s="84"/>
      <c r="U5" s="86"/>
      <c r="V5" s="88">
        <v>10.5</v>
      </c>
      <c r="W5" s="85">
        <v>0</v>
      </c>
      <c r="X5" s="89">
        <f aca="true" t="shared" si="4" ref="X5:X16">V5+(W5/2)</f>
        <v>10.5</v>
      </c>
      <c r="Y5" s="87">
        <f aca="true" t="shared" si="5" ref="Y5:Y16">G5+J5+M5+P5+S5+X5</f>
        <v>145.58</v>
      </c>
      <c r="Z5" s="80">
        <f aca="true" t="shared" si="6" ref="Z5:Z16">SUM(F5,I5,L5,O5,R5,W5)</f>
        <v>13</v>
      </c>
    </row>
    <row r="6" spans="1:26" ht="13.5" customHeight="1">
      <c r="A6" s="11"/>
      <c r="B6" s="26" t="s">
        <v>55</v>
      </c>
      <c r="C6" s="13" t="s">
        <v>13</v>
      </c>
      <c r="D6" s="43" t="s">
        <v>22</v>
      </c>
      <c r="E6" s="47">
        <v>22.47</v>
      </c>
      <c r="F6" s="16">
        <v>0</v>
      </c>
      <c r="G6" s="48">
        <f t="shared" si="0"/>
        <v>22.47</v>
      </c>
      <c r="H6" s="47">
        <v>15.31</v>
      </c>
      <c r="I6" s="16">
        <v>0</v>
      </c>
      <c r="J6" s="48">
        <f t="shared" si="1"/>
        <v>15.31</v>
      </c>
      <c r="K6" s="47">
        <v>52.55</v>
      </c>
      <c r="L6" s="16">
        <v>2</v>
      </c>
      <c r="M6" s="48">
        <f t="shared" si="2"/>
        <v>53.55</v>
      </c>
      <c r="N6" s="24"/>
      <c r="O6" s="16"/>
      <c r="P6" s="31">
        <f>N6+(O6/2)</f>
        <v>0</v>
      </c>
      <c r="Q6" s="47">
        <v>39.2</v>
      </c>
      <c r="R6" s="16">
        <v>4</v>
      </c>
      <c r="S6" s="48">
        <f t="shared" si="3"/>
        <v>41.2</v>
      </c>
      <c r="T6" s="24"/>
      <c r="U6" s="31"/>
      <c r="V6" s="47">
        <v>7.73</v>
      </c>
      <c r="W6" s="16">
        <v>16</v>
      </c>
      <c r="X6" s="48">
        <f t="shared" si="4"/>
        <v>15.73</v>
      </c>
      <c r="Y6" s="91">
        <f t="shared" si="5"/>
        <v>148.26</v>
      </c>
      <c r="Z6" s="69">
        <f t="shared" si="6"/>
        <v>22</v>
      </c>
    </row>
    <row r="7" spans="1:26" ht="13.5" customHeight="1">
      <c r="A7" s="11"/>
      <c r="B7" s="26" t="s">
        <v>36</v>
      </c>
      <c r="C7" s="13" t="s">
        <v>13</v>
      </c>
      <c r="D7" s="43" t="s">
        <v>24</v>
      </c>
      <c r="E7" s="47">
        <v>30.2</v>
      </c>
      <c r="F7" s="16">
        <v>0</v>
      </c>
      <c r="G7" s="48">
        <f t="shared" si="0"/>
        <v>30.2</v>
      </c>
      <c r="H7" s="47">
        <v>18.52</v>
      </c>
      <c r="I7" s="16">
        <v>0</v>
      </c>
      <c r="J7" s="48">
        <f t="shared" si="1"/>
        <v>18.52</v>
      </c>
      <c r="K7" s="47">
        <v>56.96</v>
      </c>
      <c r="L7" s="16">
        <v>6</v>
      </c>
      <c r="M7" s="48">
        <f t="shared" si="2"/>
        <v>59.96</v>
      </c>
      <c r="N7" s="24"/>
      <c r="O7" s="16"/>
      <c r="P7" s="31"/>
      <c r="Q7" s="47">
        <v>65.33</v>
      </c>
      <c r="R7" s="16">
        <v>30</v>
      </c>
      <c r="S7" s="48">
        <f t="shared" si="3"/>
        <v>80.33</v>
      </c>
      <c r="T7" s="24"/>
      <c r="U7" s="31"/>
      <c r="V7" s="47">
        <v>10.81</v>
      </c>
      <c r="W7" s="16">
        <v>0</v>
      </c>
      <c r="X7" s="48">
        <f t="shared" si="4"/>
        <v>10.81</v>
      </c>
      <c r="Y7" s="91">
        <f t="shared" si="5"/>
        <v>199.82</v>
      </c>
      <c r="Z7" s="69">
        <f t="shared" si="6"/>
        <v>36</v>
      </c>
    </row>
    <row r="8" spans="1:26" ht="13.5" customHeight="1">
      <c r="A8" s="11"/>
      <c r="B8" s="26" t="s">
        <v>30</v>
      </c>
      <c r="C8" s="13" t="s">
        <v>13</v>
      </c>
      <c r="D8" s="43" t="s">
        <v>24</v>
      </c>
      <c r="E8" s="47">
        <v>25.84</v>
      </c>
      <c r="F8" s="16">
        <v>3</v>
      </c>
      <c r="G8" s="48">
        <f t="shared" si="0"/>
        <v>27.34</v>
      </c>
      <c r="H8" s="47">
        <v>10.54</v>
      </c>
      <c r="I8" s="16">
        <v>5</v>
      </c>
      <c r="J8" s="48">
        <f t="shared" si="1"/>
        <v>13.04</v>
      </c>
      <c r="K8" s="47">
        <v>67.83</v>
      </c>
      <c r="L8" s="16">
        <v>1</v>
      </c>
      <c r="M8" s="48">
        <f t="shared" si="2"/>
        <v>68.33</v>
      </c>
      <c r="N8" s="24"/>
      <c r="O8" s="16"/>
      <c r="P8" s="31"/>
      <c r="Q8" s="47">
        <v>62.74</v>
      </c>
      <c r="R8" s="16">
        <v>45</v>
      </c>
      <c r="S8" s="48">
        <f t="shared" si="3"/>
        <v>85.24000000000001</v>
      </c>
      <c r="T8" s="24"/>
      <c r="U8" s="31"/>
      <c r="V8" s="47">
        <v>9.91</v>
      </c>
      <c r="W8" s="16">
        <v>0</v>
      </c>
      <c r="X8" s="48">
        <f t="shared" si="4"/>
        <v>9.91</v>
      </c>
      <c r="Y8" s="91">
        <f t="shared" si="5"/>
        <v>203.85999999999999</v>
      </c>
      <c r="Z8" s="69">
        <f t="shared" si="6"/>
        <v>54</v>
      </c>
    </row>
    <row r="9" spans="1:26" ht="13.5" customHeight="1">
      <c r="A9" s="11"/>
      <c r="B9" s="26" t="s">
        <v>35</v>
      </c>
      <c r="C9" s="13" t="s">
        <v>13</v>
      </c>
      <c r="D9" s="43" t="s">
        <v>23</v>
      </c>
      <c r="E9" s="47">
        <v>41.08</v>
      </c>
      <c r="F9" s="16">
        <v>0</v>
      </c>
      <c r="G9" s="48">
        <f t="shared" si="0"/>
        <v>41.08</v>
      </c>
      <c r="H9" s="47">
        <v>13.84</v>
      </c>
      <c r="I9" s="16">
        <v>5</v>
      </c>
      <c r="J9" s="48">
        <f t="shared" si="1"/>
        <v>16.34</v>
      </c>
      <c r="K9" s="47">
        <v>84.04</v>
      </c>
      <c r="L9" s="16">
        <v>5</v>
      </c>
      <c r="M9" s="48">
        <f t="shared" si="2"/>
        <v>86.54</v>
      </c>
      <c r="N9" s="24"/>
      <c r="O9" s="16"/>
      <c r="P9" s="31">
        <f>N9+(O9/2)</f>
        <v>0</v>
      </c>
      <c r="Q9" s="47">
        <v>50.09</v>
      </c>
      <c r="R9" s="16">
        <v>3</v>
      </c>
      <c r="S9" s="48">
        <f t="shared" si="3"/>
        <v>51.59</v>
      </c>
      <c r="T9" s="24"/>
      <c r="U9" s="31"/>
      <c r="V9" s="47">
        <v>8.91</v>
      </c>
      <c r="W9" s="16">
        <v>0</v>
      </c>
      <c r="X9" s="48">
        <f t="shared" si="4"/>
        <v>8.91</v>
      </c>
      <c r="Y9" s="91">
        <f t="shared" si="5"/>
        <v>204.46</v>
      </c>
      <c r="Z9" s="69">
        <f t="shared" si="6"/>
        <v>13</v>
      </c>
    </row>
    <row r="10" spans="1:26" s="39" customFormat="1" ht="12.75" customHeight="1">
      <c r="A10" s="68"/>
      <c r="B10" s="25" t="s">
        <v>29</v>
      </c>
      <c r="C10" s="14" t="s">
        <v>13</v>
      </c>
      <c r="D10" s="45" t="s">
        <v>23</v>
      </c>
      <c r="E10" s="51">
        <v>37.83</v>
      </c>
      <c r="F10" s="14">
        <v>0</v>
      </c>
      <c r="G10" s="48">
        <f t="shared" si="0"/>
        <v>37.83</v>
      </c>
      <c r="H10" s="52">
        <v>13.05</v>
      </c>
      <c r="I10" s="14">
        <v>7</v>
      </c>
      <c r="J10" s="48">
        <f t="shared" si="1"/>
        <v>16.55</v>
      </c>
      <c r="K10" s="52">
        <v>72.15</v>
      </c>
      <c r="L10" s="14">
        <v>15</v>
      </c>
      <c r="M10" s="48">
        <f t="shared" si="2"/>
        <v>79.65</v>
      </c>
      <c r="N10" s="23"/>
      <c r="O10" s="14"/>
      <c r="P10" s="31"/>
      <c r="Q10" s="52">
        <v>55.94</v>
      </c>
      <c r="R10" s="14">
        <v>2</v>
      </c>
      <c r="S10" s="48">
        <f t="shared" si="3"/>
        <v>56.94</v>
      </c>
      <c r="T10" s="23"/>
      <c r="U10" s="31"/>
      <c r="V10" s="47">
        <v>11.99</v>
      </c>
      <c r="W10" s="16">
        <v>10</v>
      </c>
      <c r="X10" s="48">
        <f t="shared" si="4"/>
        <v>16.990000000000002</v>
      </c>
      <c r="Y10" s="91">
        <f t="shared" si="5"/>
        <v>207.96</v>
      </c>
      <c r="Z10" s="69">
        <f t="shared" si="6"/>
        <v>34</v>
      </c>
    </row>
    <row r="11" spans="1:26" ht="13.5" customHeight="1">
      <c r="A11" s="11"/>
      <c r="B11" s="26" t="s">
        <v>33</v>
      </c>
      <c r="C11" s="13" t="s">
        <v>13</v>
      </c>
      <c r="D11" s="43" t="s">
        <v>24</v>
      </c>
      <c r="E11" s="47">
        <v>37.45</v>
      </c>
      <c r="F11" s="16">
        <v>4</v>
      </c>
      <c r="G11" s="48">
        <f t="shared" si="0"/>
        <v>39.45</v>
      </c>
      <c r="H11" s="47">
        <v>9.67</v>
      </c>
      <c r="I11" s="16">
        <v>2</v>
      </c>
      <c r="J11" s="48">
        <f t="shared" si="1"/>
        <v>10.67</v>
      </c>
      <c r="K11" s="47">
        <v>71.94</v>
      </c>
      <c r="L11" s="16">
        <v>27</v>
      </c>
      <c r="M11" s="48">
        <f t="shared" si="2"/>
        <v>85.44</v>
      </c>
      <c r="N11" s="24"/>
      <c r="O11" s="16"/>
      <c r="P11" s="31"/>
      <c r="Q11" s="47">
        <v>63.33</v>
      </c>
      <c r="R11" s="16">
        <v>13</v>
      </c>
      <c r="S11" s="48">
        <f t="shared" si="3"/>
        <v>69.83</v>
      </c>
      <c r="T11" s="24"/>
      <c r="U11" s="31"/>
      <c r="V11" s="47">
        <v>11.49</v>
      </c>
      <c r="W11" s="16">
        <v>0</v>
      </c>
      <c r="X11" s="48">
        <f t="shared" si="4"/>
        <v>11.49</v>
      </c>
      <c r="Y11" s="91">
        <f t="shared" si="5"/>
        <v>216.88</v>
      </c>
      <c r="Z11" s="69">
        <f t="shared" si="6"/>
        <v>46</v>
      </c>
    </row>
    <row r="12" spans="1:26" ht="13.5" customHeight="1">
      <c r="A12" s="11"/>
      <c r="B12" s="42" t="s">
        <v>34</v>
      </c>
      <c r="C12" s="37" t="s">
        <v>13</v>
      </c>
      <c r="D12" s="44" t="s">
        <v>24</v>
      </c>
      <c r="E12" s="49">
        <v>25.72</v>
      </c>
      <c r="F12" s="38">
        <v>0</v>
      </c>
      <c r="G12" s="50">
        <f t="shared" si="0"/>
        <v>25.72</v>
      </c>
      <c r="H12" s="49">
        <v>14.34</v>
      </c>
      <c r="I12" s="38">
        <v>3</v>
      </c>
      <c r="J12" s="50">
        <f t="shared" si="1"/>
        <v>15.84</v>
      </c>
      <c r="K12" s="49">
        <v>57.18</v>
      </c>
      <c r="L12" s="38">
        <v>18</v>
      </c>
      <c r="M12" s="50">
        <f t="shared" si="2"/>
        <v>66.18</v>
      </c>
      <c r="N12" s="46"/>
      <c r="O12" s="38"/>
      <c r="P12" s="44"/>
      <c r="Q12" s="49">
        <v>86.5</v>
      </c>
      <c r="R12" s="38">
        <v>39</v>
      </c>
      <c r="S12" s="50">
        <f t="shared" si="3"/>
        <v>106</v>
      </c>
      <c r="T12" s="46"/>
      <c r="U12" s="44"/>
      <c r="V12" s="49">
        <v>11.43</v>
      </c>
      <c r="W12" s="38">
        <v>1</v>
      </c>
      <c r="X12" s="50">
        <f t="shared" si="4"/>
        <v>11.93</v>
      </c>
      <c r="Y12" s="92">
        <f t="shared" si="5"/>
        <v>225.67000000000002</v>
      </c>
      <c r="Z12" s="69">
        <f t="shared" si="6"/>
        <v>61</v>
      </c>
    </row>
    <row r="13" spans="1:26" ht="12.75" customHeight="1">
      <c r="A13" s="32"/>
      <c r="B13" s="26" t="s">
        <v>40</v>
      </c>
      <c r="C13" s="13" t="s">
        <v>13</v>
      </c>
      <c r="D13" s="43" t="s">
        <v>24</v>
      </c>
      <c r="E13" s="47">
        <v>24.12</v>
      </c>
      <c r="F13" s="16">
        <v>0</v>
      </c>
      <c r="G13" s="48">
        <f t="shared" si="0"/>
        <v>24.12</v>
      </c>
      <c r="H13" s="47">
        <v>24.32</v>
      </c>
      <c r="I13" s="16">
        <v>0</v>
      </c>
      <c r="J13" s="48">
        <f t="shared" si="1"/>
        <v>24.32</v>
      </c>
      <c r="K13" s="47">
        <v>101.66</v>
      </c>
      <c r="L13" s="16">
        <v>13</v>
      </c>
      <c r="M13" s="48">
        <f t="shared" si="2"/>
        <v>108.16</v>
      </c>
      <c r="N13" s="24"/>
      <c r="O13" s="16"/>
      <c r="P13" s="31"/>
      <c r="Q13" s="47">
        <v>85.29</v>
      </c>
      <c r="R13" s="16">
        <v>26</v>
      </c>
      <c r="S13" s="48">
        <f t="shared" si="3"/>
        <v>98.29</v>
      </c>
      <c r="T13" s="24"/>
      <c r="U13" s="31"/>
      <c r="V13" s="47">
        <v>12.58</v>
      </c>
      <c r="W13" s="16">
        <v>0</v>
      </c>
      <c r="X13" s="48">
        <f t="shared" si="4"/>
        <v>12.58</v>
      </c>
      <c r="Y13" s="91">
        <f t="shared" si="5"/>
        <v>267.46999999999997</v>
      </c>
      <c r="Z13" s="69">
        <f t="shared" si="6"/>
        <v>39</v>
      </c>
    </row>
    <row r="14" spans="1:26" s="39" customFormat="1" ht="12.75" customHeight="1">
      <c r="A14" s="68"/>
      <c r="B14" s="42" t="s">
        <v>62</v>
      </c>
      <c r="C14" s="37" t="s">
        <v>13</v>
      </c>
      <c r="D14" s="44" t="s">
        <v>24</v>
      </c>
      <c r="E14" s="49">
        <v>59.52</v>
      </c>
      <c r="F14" s="38">
        <v>9</v>
      </c>
      <c r="G14" s="50">
        <f t="shared" si="0"/>
        <v>64.02000000000001</v>
      </c>
      <c r="H14" s="49">
        <v>35.14</v>
      </c>
      <c r="I14" s="38">
        <v>0</v>
      </c>
      <c r="J14" s="50">
        <f t="shared" si="1"/>
        <v>35.14</v>
      </c>
      <c r="K14" s="49">
        <v>103.34</v>
      </c>
      <c r="L14" s="38">
        <v>17</v>
      </c>
      <c r="M14" s="50">
        <f t="shared" si="2"/>
        <v>111.84</v>
      </c>
      <c r="N14" s="46"/>
      <c r="O14" s="38"/>
      <c r="P14" s="44"/>
      <c r="Q14" s="49">
        <v>72.53</v>
      </c>
      <c r="R14" s="38">
        <v>83</v>
      </c>
      <c r="S14" s="50">
        <f t="shared" si="3"/>
        <v>114.03</v>
      </c>
      <c r="T14" s="46"/>
      <c r="U14" s="44"/>
      <c r="V14" s="49">
        <v>16.49</v>
      </c>
      <c r="W14" s="38">
        <v>10</v>
      </c>
      <c r="X14" s="50">
        <f t="shared" si="4"/>
        <v>21.49</v>
      </c>
      <c r="Y14" s="92">
        <f t="shared" si="5"/>
        <v>346.52</v>
      </c>
      <c r="Z14" s="69">
        <f t="shared" si="6"/>
        <v>119</v>
      </c>
    </row>
    <row r="15" spans="1:26" ht="12.75" customHeight="1">
      <c r="A15" s="11"/>
      <c r="B15" s="26" t="s">
        <v>46</v>
      </c>
      <c r="C15" s="13" t="s">
        <v>13</v>
      </c>
      <c r="D15" s="43" t="s">
        <v>24</v>
      </c>
      <c r="E15" s="47">
        <v>49.32</v>
      </c>
      <c r="F15" s="16">
        <v>7</v>
      </c>
      <c r="G15" s="48">
        <f t="shared" si="0"/>
        <v>52.82</v>
      </c>
      <c r="H15" s="47">
        <v>16.46</v>
      </c>
      <c r="I15" s="16">
        <v>0</v>
      </c>
      <c r="J15" s="48">
        <f t="shared" si="1"/>
        <v>16.46</v>
      </c>
      <c r="K15" s="47">
        <v>129.84</v>
      </c>
      <c r="L15" s="16">
        <v>19</v>
      </c>
      <c r="M15" s="48">
        <f t="shared" si="2"/>
        <v>139.34</v>
      </c>
      <c r="N15" s="24">
        <v>0</v>
      </c>
      <c r="O15" s="16"/>
      <c r="P15" s="31"/>
      <c r="Q15" s="47">
        <v>83.62</v>
      </c>
      <c r="R15" s="16">
        <v>89</v>
      </c>
      <c r="S15" s="48">
        <f t="shared" si="3"/>
        <v>128.12</v>
      </c>
      <c r="T15" s="24"/>
      <c r="U15" s="31"/>
      <c r="V15" s="47">
        <v>25.21</v>
      </c>
      <c r="W15" s="16">
        <v>7</v>
      </c>
      <c r="X15" s="48">
        <f t="shared" si="4"/>
        <v>28.71</v>
      </c>
      <c r="Y15" s="91">
        <f t="shared" si="5"/>
        <v>365.45</v>
      </c>
      <c r="Z15" s="69">
        <f t="shared" si="6"/>
        <v>122</v>
      </c>
    </row>
    <row r="16" spans="1:26" ht="12.75" customHeight="1">
      <c r="A16" s="32"/>
      <c r="B16" s="26" t="s">
        <v>26</v>
      </c>
      <c r="C16" s="13" t="s">
        <v>13</v>
      </c>
      <c r="D16" s="43" t="s">
        <v>24</v>
      </c>
      <c r="E16" s="47">
        <v>28.57</v>
      </c>
      <c r="F16" s="16">
        <v>0</v>
      </c>
      <c r="G16" s="48">
        <f t="shared" si="0"/>
        <v>28.57</v>
      </c>
      <c r="H16" s="47">
        <v>13.04</v>
      </c>
      <c r="I16" s="16">
        <v>0</v>
      </c>
      <c r="J16" s="48">
        <f t="shared" si="1"/>
        <v>13.04</v>
      </c>
      <c r="K16" s="47">
        <v>52.41</v>
      </c>
      <c r="L16" s="16">
        <v>14</v>
      </c>
      <c r="M16" s="48">
        <f t="shared" si="2"/>
        <v>59.41</v>
      </c>
      <c r="N16" s="24"/>
      <c r="O16" s="16"/>
      <c r="P16" s="31"/>
      <c r="Q16" s="47">
        <v>500</v>
      </c>
      <c r="R16" s="16">
        <v>0</v>
      </c>
      <c r="S16" s="48">
        <f t="shared" si="3"/>
        <v>500</v>
      </c>
      <c r="T16" s="24"/>
      <c r="U16" s="31"/>
      <c r="V16" s="47">
        <v>500</v>
      </c>
      <c r="W16" s="16">
        <v>0</v>
      </c>
      <c r="X16" s="48">
        <f t="shared" si="4"/>
        <v>500</v>
      </c>
      <c r="Y16" s="91">
        <f t="shared" si="5"/>
        <v>1101.02</v>
      </c>
      <c r="Z16" s="69">
        <f t="shared" si="6"/>
        <v>14</v>
      </c>
    </row>
    <row r="17" spans="1:26" ht="12.75" customHeight="1">
      <c r="A17" s="32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7"/>
    </row>
    <row r="18" spans="1:26" ht="12.75" customHeight="1">
      <c r="A18" s="11"/>
      <c r="B18" s="26" t="s">
        <v>52</v>
      </c>
      <c r="C18" s="13" t="s">
        <v>12</v>
      </c>
      <c r="D18" s="43" t="s">
        <v>14</v>
      </c>
      <c r="E18" s="47">
        <v>24.76</v>
      </c>
      <c r="F18" s="16">
        <v>0</v>
      </c>
      <c r="G18" s="48">
        <f>E18+(F18/2)</f>
        <v>24.76</v>
      </c>
      <c r="H18" s="47">
        <v>8.04</v>
      </c>
      <c r="I18" s="16">
        <v>0</v>
      </c>
      <c r="J18" s="48">
        <f>H18+(I18/2)</f>
        <v>8.04</v>
      </c>
      <c r="K18" s="47">
        <v>24.46</v>
      </c>
      <c r="L18" s="16">
        <v>24</v>
      </c>
      <c r="M18" s="48">
        <f aca="true" t="shared" si="7" ref="M18:M24">K18+(L18/2)</f>
        <v>36.46</v>
      </c>
      <c r="N18" s="24"/>
      <c r="O18" s="16"/>
      <c r="P18" s="31"/>
      <c r="Q18" s="47">
        <v>29.62</v>
      </c>
      <c r="R18" s="16">
        <v>13</v>
      </c>
      <c r="S18" s="48">
        <f aca="true" t="shared" si="8" ref="S18:S24">Q18+(R18/2)</f>
        <v>36.120000000000005</v>
      </c>
      <c r="T18" s="24"/>
      <c r="U18" s="31"/>
      <c r="V18" s="47">
        <v>5.39</v>
      </c>
      <c r="W18" s="16">
        <v>0</v>
      </c>
      <c r="X18" s="48">
        <f aca="true" t="shared" si="9" ref="X18:X24">V18+(W18/2)</f>
        <v>5.39</v>
      </c>
      <c r="Y18" s="91">
        <f aca="true" t="shared" si="10" ref="Y18:Y24">G18+J18+M18+P18+S18+X18</f>
        <v>110.77</v>
      </c>
      <c r="Z18" s="69">
        <f aca="true" t="shared" si="11" ref="Z18:Z24">SUM(F18,I18,L18,O18,R18,W18)</f>
        <v>37</v>
      </c>
    </row>
    <row r="19" spans="1:26" ht="12.75" customHeight="1">
      <c r="A19" s="32"/>
      <c r="B19" s="42" t="s">
        <v>42</v>
      </c>
      <c r="C19" s="37" t="s">
        <v>12</v>
      </c>
      <c r="D19" s="44" t="s">
        <v>22</v>
      </c>
      <c r="E19" s="49">
        <v>31.17</v>
      </c>
      <c r="F19" s="38">
        <v>0</v>
      </c>
      <c r="G19" s="50">
        <f>E19+(F19/2)</f>
        <v>31.17</v>
      </c>
      <c r="H19" s="49">
        <v>9.5</v>
      </c>
      <c r="I19" s="38">
        <v>3</v>
      </c>
      <c r="J19" s="50">
        <f>H19+(I19/2)</f>
        <v>11</v>
      </c>
      <c r="K19" s="49">
        <v>42.61</v>
      </c>
      <c r="L19" s="38">
        <v>13</v>
      </c>
      <c r="M19" s="50">
        <f t="shared" si="7"/>
        <v>49.11</v>
      </c>
      <c r="N19" s="46"/>
      <c r="O19" s="38"/>
      <c r="P19" s="44"/>
      <c r="Q19" s="49">
        <v>69.98</v>
      </c>
      <c r="R19" s="38">
        <v>2</v>
      </c>
      <c r="S19" s="50">
        <f t="shared" si="8"/>
        <v>70.98</v>
      </c>
      <c r="T19" s="46"/>
      <c r="U19" s="44"/>
      <c r="V19" s="49">
        <v>11.78</v>
      </c>
      <c r="W19" s="38">
        <v>5</v>
      </c>
      <c r="X19" s="50">
        <f t="shared" si="9"/>
        <v>14.28</v>
      </c>
      <c r="Y19" s="92">
        <f t="shared" si="10"/>
        <v>176.54</v>
      </c>
      <c r="Z19" s="69">
        <f t="shared" si="11"/>
        <v>23</v>
      </c>
    </row>
    <row r="20" spans="1:26" ht="12.75" customHeight="1">
      <c r="A20" s="32"/>
      <c r="B20" s="25" t="s">
        <v>15</v>
      </c>
      <c r="C20" s="14" t="s">
        <v>12</v>
      </c>
      <c r="D20" s="45" t="s">
        <v>22</v>
      </c>
      <c r="E20" s="51">
        <v>42.11</v>
      </c>
      <c r="F20" s="14">
        <v>1</v>
      </c>
      <c r="G20" s="48">
        <f>E20+(F20/2)</f>
        <v>42.61</v>
      </c>
      <c r="H20" s="52">
        <v>13.37</v>
      </c>
      <c r="I20" s="14">
        <v>0</v>
      </c>
      <c r="J20" s="48">
        <f>H20+(I20/2)</f>
        <v>13.37</v>
      </c>
      <c r="K20" s="52">
        <v>78.28</v>
      </c>
      <c r="L20" s="14">
        <v>20</v>
      </c>
      <c r="M20" s="48">
        <f t="shared" si="7"/>
        <v>88.28</v>
      </c>
      <c r="N20" s="23"/>
      <c r="O20" s="14"/>
      <c r="P20" s="31"/>
      <c r="Q20" s="52">
        <v>68.15</v>
      </c>
      <c r="R20" s="14">
        <v>5</v>
      </c>
      <c r="S20" s="48">
        <f t="shared" si="8"/>
        <v>70.65</v>
      </c>
      <c r="T20" s="23"/>
      <c r="U20" s="31"/>
      <c r="V20" s="47">
        <v>13.71</v>
      </c>
      <c r="W20" s="16">
        <v>0</v>
      </c>
      <c r="X20" s="48">
        <f t="shared" si="9"/>
        <v>13.71</v>
      </c>
      <c r="Y20" s="91">
        <f t="shared" si="10"/>
        <v>228.62</v>
      </c>
      <c r="Z20" s="69">
        <f t="shared" si="11"/>
        <v>26</v>
      </c>
    </row>
    <row r="21" spans="1:26" ht="12.75" customHeight="1">
      <c r="A21" s="32"/>
      <c r="B21" s="26" t="s">
        <v>58</v>
      </c>
      <c r="C21" s="13" t="s">
        <v>12</v>
      </c>
      <c r="D21" s="43" t="s">
        <v>24</v>
      </c>
      <c r="E21" s="47">
        <v>53.57</v>
      </c>
      <c r="F21" s="16">
        <v>20</v>
      </c>
      <c r="G21" s="48">
        <f>E21+(F21/2)</f>
        <v>63.57</v>
      </c>
      <c r="H21" s="47">
        <v>43.34</v>
      </c>
      <c r="I21" s="16">
        <v>1</v>
      </c>
      <c r="J21" s="48">
        <f>H21+(I21/2)</f>
        <v>43.84</v>
      </c>
      <c r="K21" s="47">
        <v>63.2</v>
      </c>
      <c r="L21" s="16">
        <v>47</v>
      </c>
      <c r="M21" s="48">
        <f t="shared" si="7"/>
        <v>86.7</v>
      </c>
      <c r="N21" s="24"/>
      <c r="O21" s="16"/>
      <c r="P21" s="31">
        <f>N21+(O21/2)</f>
        <v>0</v>
      </c>
      <c r="Q21" s="47">
        <v>105.51</v>
      </c>
      <c r="R21" s="16">
        <v>95</v>
      </c>
      <c r="S21" s="48">
        <f t="shared" si="8"/>
        <v>153.01</v>
      </c>
      <c r="T21" s="24"/>
      <c r="U21" s="31"/>
      <c r="V21" s="47">
        <v>17.8</v>
      </c>
      <c r="W21" s="16">
        <v>30</v>
      </c>
      <c r="X21" s="48">
        <f t="shared" si="9"/>
        <v>32.8</v>
      </c>
      <c r="Y21" s="91">
        <f t="shared" si="10"/>
        <v>379.92</v>
      </c>
      <c r="Z21" s="69">
        <f t="shared" si="11"/>
        <v>193</v>
      </c>
    </row>
    <row r="22" spans="1:26" ht="12.75" customHeight="1">
      <c r="A22" s="11"/>
      <c r="B22" s="26" t="s">
        <v>61</v>
      </c>
      <c r="C22" s="13" t="s">
        <v>12</v>
      </c>
      <c r="D22" s="43" t="s">
        <v>24</v>
      </c>
      <c r="E22" s="47">
        <v>75.42</v>
      </c>
      <c r="F22" s="16">
        <v>0</v>
      </c>
      <c r="G22" s="48">
        <f>E22+(F22/2)</f>
        <v>75.42</v>
      </c>
      <c r="H22" s="47">
        <v>46.14</v>
      </c>
      <c r="I22" s="16">
        <v>1</v>
      </c>
      <c r="J22" s="48">
        <f>H22+(I22/2)</f>
        <v>46.64</v>
      </c>
      <c r="K22" s="47">
        <v>91.52</v>
      </c>
      <c r="L22" s="16">
        <v>41</v>
      </c>
      <c r="M22" s="48">
        <f t="shared" si="7"/>
        <v>112.02</v>
      </c>
      <c r="N22" s="24"/>
      <c r="O22" s="16"/>
      <c r="P22" s="31"/>
      <c r="Q22" s="47">
        <v>104.99</v>
      </c>
      <c r="R22" s="16">
        <v>51</v>
      </c>
      <c r="S22" s="48">
        <f t="shared" si="8"/>
        <v>130.49</v>
      </c>
      <c r="T22" s="24"/>
      <c r="U22" s="31"/>
      <c r="V22" s="47">
        <v>14.14</v>
      </c>
      <c r="W22" s="16">
        <v>5</v>
      </c>
      <c r="X22" s="48">
        <f t="shared" si="9"/>
        <v>16.64</v>
      </c>
      <c r="Y22" s="91">
        <f t="shared" si="10"/>
        <v>381.21</v>
      </c>
      <c r="Z22" s="69">
        <f t="shared" si="11"/>
        <v>98</v>
      </c>
    </row>
    <row r="23" spans="1:26" ht="12.75" customHeight="1">
      <c r="A23" s="11"/>
      <c r="B23" s="25" t="s">
        <v>56</v>
      </c>
      <c r="C23" s="14" t="s">
        <v>12</v>
      </c>
      <c r="D23" s="45" t="s">
        <v>21</v>
      </c>
      <c r="E23" s="51">
        <v>105.22</v>
      </c>
      <c r="F23" s="14">
        <v>0</v>
      </c>
      <c r="G23" s="48">
        <v>55.3</v>
      </c>
      <c r="H23" s="52">
        <v>6</v>
      </c>
      <c r="I23" s="14">
        <v>0</v>
      </c>
      <c r="J23" s="48">
        <v>101.92</v>
      </c>
      <c r="K23" s="52">
        <v>58</v>
      </c>
      <c r="L23" s="14">
        <v>0</v>
      </c>
      <c r="M23" s="48">
        <f t="shared" si="7"/>
        <v>58</v>
      </c>
      <c r="N23" s="23"/>
      <c r="O23" s="14"/>
      <c r="P23" s="31"/>
      <c r="Q23" s="52">
        <v>137.97</v>
      </c>
      <c r="R23" s="14">
        <v>40</v>
      </c>
      <c r="S23" s="48">
        <f t="shared" si="8"/>
        <v>157.97</v>
      </c>
      <c r="T23" s="23"/>
      <c r="U23" s="31"/>
      <c r="V23" s="47">
        <v>44.79</v>
      </c>
      <c r="W23" s="16">
        <v>2</v>
      </c>
      <c r="X23" s="48">
        <f t="shared" si="9"/>
        <v>45.79</v>
      </c>
      <c r="Y23" s="91">
        <f t="shared" si="10"/>
        <v>418.98</v>
      </c>
      <c r="Z23" s="69">
        <f t="shared" si="11"/>
        <v>42</v>
      </c>
    </row>
    <row r="24" spans="1:26" ht="12.75" customHeight="1">
      <c r="A24" s="11"/>
      <c r="B24" s="26" t="s">
        <v>20</v>
      </c>
      <c r="C24" s="13" t="s">
        <v>12</v>
      </c>
      <c r="D24" s="43" t="s">
        <v>21</v>
      </c>
      <c r="E24" s="47">
        <v>56.27</v>
      </c>
      <c r="F24" s="16">
        <v>0</v>
      </c>
      <c r="G24" s="48">
        <f>E24+(F24/2)</f>
        <v>56.27</v>
      </c>
      <c r="H24" s="47">
        <v>17.38</v>
      </c>
      <c r="I24" s="16">
        <v>4</v>
      </c>
      <c r="J24" s="48">
        <f>H24+(I24/2)</f>
        <v>19.38</v>
      </c>
      <c r="K24" s="47">
        <v>165.2</v>
      </c>
      <c r="L24" s="16">
        <v>58</v>
      </c>
      <c r="M24" s="48">
        <f t="shared" si="7"/>
        <v>194.2</v>
      </c>
      <c r="N24" s="24"/>
      <c r="O24" s="16"/>
      <c r="P24" s="31"/>
      <c r="Q24" s="47">
        <v>135.98</v>
      </c>
      <c r="R24" s="16">
        <v>159</v>
      </c>
      <c r="S24" s="48">
        <f t="shared" si="8"/>
        <v>215.48</v>
      </c>
      <c r="T24" s="24"/>
      <c r="U24" s="31"/>
      <c r="V24" s="47">
        <v>28.61</v>
      </c>
      <c r="W24" s="16">
        <v>0</v>
      </c>
      <c r="X24" s="48">
        <f t="shared" si="9"/>
        <v>28.61</v>
      </c>
      <c r="Y24" s="91">
        <f t="shared" si="10"/>
        <v>513.94</v>
      </c>
      <c r="Z24" s="69">
        <f t="shared" si="11"/>
        <v>221</v>
      </c>
    </row>
    <row r="25" spans="1:26" ht="12.75" customHeight="1">
      <c r="A25" s="11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7"/>
    </row>
    <row r="26" spans="1:26" ht="12.75" customHeight="1">
      <c r="A26" s="32"/>
      <c r="B26" s="42" t="s">
        <v>53</v>
      </c>
      <c r="C26" s="37" t="s">
        <v>54</v>
      </c>
      <c r="D26" s="44" t="s">
        <v>24</v>
      </c>
      <c r="E26" s="49">
        <v>80.79</v>
      </c>
      <c r="F26" s="38">
        <v>0</v>
      </c>
      <c r="G26" s="50">
        <f>E26+(F26/2)</f>
        <v>80.79</v>
      </c>
      <c r="H26" s="49">
        <v>21.94</v>
      </c>
      <c r="I26" s="38">
        <v>0</v>
      </c>
      <c r="J26" s="50">
        <f>H26+(I26/2)</f>
        <v>21.94</v>
      </c>
      <c r="K26" s="49">
        <v>11.26</v>
      </c>
      <c r="L26" s="38">
        <v>2</v>
      </c>
      <c r="M26" s="50">
        <f>K26+(L26/2)</f>
        <v>12.26</v>
      </c>
      <c r="N26" s="46"/>
      <c r="O26" s="38"/>
      <c r="P26" s="44"/>
      <c r="Q26" s="49">
        <v>146.16</v>
      </c>
      <c r="R26" s="38">
        <v>27</v>
      </c>
      <c r="S26" s="50">
        <f>Q26+(R26/2)</f>
        <v>159.66</v>
      </c>
      <c r="T26" s="46"/>
      <c r="U26" s="44"/>
      <c r="V26" s="49">
        <v>17.05</v>
      </c>
      <c r="W26" s="38">
        <v>0</v>
      </c>
      <c r="X26" s="50">
        <f>V26+(W26/2)</f>
        <v>17.05</v>
      </c>
      <c r="Y26" s="92">
        <f>G26+J26+M26+P26+S26+X26</f>
        <v>291.7</v>
      </c>
      <c r="Z26" s="69">
        <f>SUM(F26,I26,L26,O26,R26,W26)</f>
        <v>29</v>
      </c>
    </row>
    <row r="27" spans="1:26" ht="12.75" customHeight="1">
      <c r="A27" s="10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30"/>
    </row>
    <row r="28" spans="1:26" ht="12.75" customHeight="1">
      <c r="A28" s="17"/>
      <c r="B28" s="26" t="s">
        <v>51</v>
      </c>
      <c r="C28" s="13" t="s">
        <v>11</v>
      </c>
      <c r="D28" s="43" t="s">
        <v>14</v>
      </c>
      <c r="E28" s="47">
        <v>8.16</v>
      </c>
      <c r="F28" s="16">
        <v>7</v>
      </c>
      <c r="G28" s="48">
        <f aca="true" t="shared" si="12" ref="G28:G47">E28+(F28/2)</f>
        <v>11.66</v>
      </c>
      <c r="H28" s="47">
        <v>11.69</v>
      </c>
      <c r="I28" s="16">
        <v>0</v>
      </c>
      <c r="J28" s="48">
        <f aca="true" t="shared" si="13" ref="J28:J47">H28+(I28/2)</f>
        <v>11.69</v>
      </c>
      <c r="K28" s="47">
        <v>34.43</v>
      </c>
      <c r="L28" s="16">
        <v>7</v>
      </c>
      <c r="M28" s="48">
        <f aca="true" t="shared" si="14" ref="M28:M47">K28+(L28/2)</f>
        <v>37.93</v>
      </c>
      <c r="N28" s="24"/>
      <c r="O28" s="16"/>
      <c r="P28" s="31"/>
      <c r="Q28" s="47">
        <v>40.39</v>
      </c>
      <c r="R28" s="16">
        <v>0</v>
      </c>
      <c r="S28" s="48">
        <f aca="true" t="shared" si="15" ref="S28:S49">Q28+(R28/2)</f>
        <v>40.39</v>
      </c>
      <c r="T28" s="24"/>
      <c r="U28" s="31"/>
      <c r="V28" s="47">
        <v>8.84</v>
      </c>
      <c r="W28" s="16">
        <v>0</v>
      </c>
      <c r="X28" s="48">
        <f aca="true" t="shared" si="16" ref="X28:X47">V28+(W28/2)</f>
        <v>8.84</v>
      </c>
      <c r="Y28" s="91">
        <f aca="true" t="shared" si="17" ref="Y28:Y47">G28+J28+M28+P28+S28+X28</f>
        <v>110.51</v>
      </c>
      <c r="Z28" s="69">
        <f aca="true" t="shared" si="18" ref="Z28:Z47">SUM(F28,I28,L28,O28,R28,W28)</f>
        <v>14</v>
      </c>
    </row>
    <row r="29" spans="1:26" ht="12.75" customHeight="1">
      <c r="A29" s="17"/>
      <c r="B29" s="26" t="s">
        <v>37</v>
      </c>
      <c r="C29" s="13" t="s">
        <v>11</v>
      </c>
      <c r="D29" s="43" t="s">
        <v>24</v>
      </c>
      <c r="E29" s="47">
        <v>17.75</v>
      </c>
      <c r="F29" s="16">
        <v>0</v>
      </c>
      <c r="G29" s="48">
        <f t="shared" si="12"/>
        <v>17.75</v>
      </c>
      <c r="H29" s="47">
        <v>8.48</v>
      </c>
      <c r="I29" s="16">
        <v>0</v>
      </c>
      <c r="J29" s="48">
        <f t="shared" si="13"/>
        <v>8.48</v>
      </c>
      <c r="K29" s="47">
        <v>43.52</v>
      </c>
      <c r="L29" s="16">
        <v>0</v>
      </c>
      <c r="M29" s="48">
        <f t="shared" si="14"/>
        <v>43.52</v>
      </c>
      <c r="N29" s="24"/>
      <c r="O29" s="16"/>
      <c r="P29" s="31"/>
      <c r="Q29" s="47">
        <v>44.58</v>
      </c>
      <c r="R29" s="16">
        <v>1</v>
      </c>
      <c r="S29" s="48">
        <f t="shared" si="15"/>
        <v>45.08</v>
      </c>
      <c r="T29" s="24"/>
      <c r="U29" s="31"/>
      <c r="V29" s="47">
        <v>7.08</v>
      </c>
      <c r="W29" s="16">
        <v>0</v>
      </c>
      <c r="X29" s="48">
        <f t="shared" si="16"/>
        <v>7.08</v>
      </c>
      <c r="Y29" s="91">
        <f t="shared" si="17"/>
        <v>121.91</v>
      </c>
      <c r="Z29" s="69">
        <f t="shared" si="18"/>
        <v>1</v>
      </c>
    </row>
    <row r="30" spans="1:26" ht="12.75" customHeight="1">
      <c r="A30" s="10"/>
      <c r="B30" s="42" t="s">
        <v>64</v>
      </c>
      <c r="C30" s="37" t="s">
        <v>11</v>
      </c>
      <c r="D30" s="44" t="s">
        <v>22</v>
      </c>
      <c r="E30" s="49">
        <v>24.16</v>
      </c>
      <c r="F30" s="38">
        <v>0</v>
      </c>
      <c r="G30" s="50">
        <f t="shared" si="12"/>
        <v>24.16</v>
      </c>
      <c r="H30" s="49">
        <v>15.59</v>
      </c>
      <c r="I30" s="38">
        <v>0</v>
      </c>
      <c r="J30" s="50">
        <f t="shared" si="13"/>
        <v>15.59</v>
      </c>
      <c r="K30" s="49">
        <v>62.69</v>
      </c>
      <c r="L30" s="38">
        <v>16</v>
      </c>
      <c r="M30" s="50">
        <f t="shared" si="14"/>
        <v>70.69</v>
      </c>
      <c r="N30" s="46"/>
      <c r="O30" s="38"/>
      <c r="P30" s="44"/>
      <c r="Q30" s="49">
        <v>53.01</v>
      </c>
      <c r="R30" s="38">
        <v>0</v>
      </c>
      <c r="S30" s="50">
        <f t="shared" si="15"/>
        <v>53.01</v>
      </c>
      <c r="T30" s="46"/>
      <c r="U30" s="44"/>
      <c r="V30" s="49">
        <v>12.66</v>
      </c>
      <c r="W30" s="38">
        <v>0</v>
      </c>
      <c r="X30" s="50">
        <f t="shared" si="16"/>
        <v>12.66</v>
      </c>
      <c r="Y30" s="92">
        <f t="shared" si="17"/>
        <v>176.10999999999999</v>
      </c>
      <c r="Z30" s="69">
        <f t="shared" si="18"/>
        <v>16</v>
      </c>
    </row>
    <row r="31" spans="1:26" ht="12.75" customHeight="1">
      <c r="A31" s="10"/>
      <c r="B31" s="26" t="s">
        <v>27</v>
      </c>
      <c r="C31" s="13" t="s">
        <v>11</v>
      </c>
      <c r="D31" s="43" t="s">
        <v>22</v>
      </c>
      <c r="E31" s="47">
        <v>32.72</v>
      </c>
      <c r="F31" s="16">
        <v>1</v>
      </c>
      <c r="G31" s="48">
        <f t="shared" si="12"/>
        <v>33.22</v>
      </c>
      <c r="H31" s="47">
        <v>10.11</v>
      </c>
      <c r="I31" s="16">
        <v>2</v>
      </c>
      <c r="J31" s="48">
        <f t="shared" si="13"/>
        <v>11.11</v>
      </c>
      <c r="K31" s="47">
        <v>40.7</v>
      </c>
      <c r="L31" s="16">
        <v>26</v>
      </c>
      <c r="M31" s="48">
        <f t="shared" si="14"/>
        <v>53.7</v>
      </c>
      <c r="N31" s="24"/>
      <c r="O31" s="16"/>
      <c r="P31" s="31"/>
      <c r="Q31" s="47">
        <v>55.98</v>
      </c>
      <c r="R31" s="16">
        <v>37</v>
      </c>
      <c r="S31" s="48">
        <f t="shared" si="15"/>
        <v>74.47999999999999</v>
      </c>
      <c r="T31" s="24"/>
      <c r="U31" s="31"/>
      <c r="V31" s="47">
        <v>9.29</v>
      </c>
      <c r="W31" s="16">
        <v>1</v>
      </c>
      <c r="X31" s="48">
        <f t="shared" si="16"/>
        <v>9.79</v>
      </c>
      <c r="Y31" s="91">
        <f t="shared" si="17"/>
        <v>182.29999999999998</v>
      </c>
      <c r="Z31" s="69">
        <f t="shared" si="18"/>
        <v>67</v>
      </c>
    </row>
    <row r="32" spans="1:26" ht="12.75" customHeight="1">
      <c r="A32" s="17"/>
      <c r="B32" s="26" t="s">
        <v>43</v>
      </c>
      <c r="C32" s="13" t="s">
        <v>11</v>
      </c>
      <c r="D32" s="43" t="s">
        <v>22</v>
      </c>
      <c r="E32" s="47">
        <v>30.3</v>
      </c>
      <c r="F32" s="16">
        <v>0</v>
      </c>
      <c r="G32" s="48">
        <f t="shared" si="12"/>
        <v>30.3</v>
      </c>
      <c r="H32" s="47">
        <v>9.59</v>
      </c>
      <c r="I32" s="16">
        <v>5</v>
      </c>
      <c r="J32" s="48">
        <f t="shared" si="13"/>
        <v>12.09</v>
      </c>
      <c r="K32" s="47">
        <v>58.18</v>
      </c>
      <c r="L32" s="16">
        <v>26</v>
      </c>
      <c r="M32" s="48">
        <f t="shared" si="14"/>
        <v>71.18</v>
      </c>
      <c r="N32" s="24">
        <v>0</v>
      </c>
      <c r="O32" s="16"/>
      <c r="P32" s="31"/>
      <c r="Q32" s="47">
        <v>49.61</v>
      </c>
      <c r="R32" s="16">
        <v>7</v>
      </c>
      <c r="S32" s="48">
        <f t="shared" si="15"/>
        <v>53.11</v>
      </c>
      <c r="T32" s="24"/>
      <c r="U32" s="31"/>
      <c r="V32" s="47">
        <v>15.37</v>
      </c>
      <c r="W32" s="16">
        <v>6</v>
      </c>
      <c r="X32" s="48">
        <f t="shared" si="16"/>
        <v>18.369999999999997</v>
      </c>
      <c r="Y32" s="91">
        <f t="shared" si="17"/>
        <v>185.05</v>
      </c>
      <c r="Z32" s="69">
        <f t="shared" si="18"/>
        <v>44</v>
      </c>
    </row>
    <row r="33" spans="1:26" ht="12.75" customHeight="1">
      <c r="A33" s="17"/>
      <c r="B33" s="36" t="s">
        <v>49</v>
      </c>
      <c r="C33" s="37" t="s">
        <v>11</v>
      </c>
      <c r="D33" s="44" t="s">
        <v>23</v>
      </c>
      <c r="E33" s="49">
        <v>24.36</v>
      </c>
      <c r="F33" s="38">
        <v>3</v>
      </c>
      <c r="G33" s="48">
        <f t="shared" si="12"/>
        <v>25.86</v>
      </c>
      <c r="H33" s="49">
        <v>12.51</v>
      </c>
      <c r="I33" s="38">
        <v>5</v>
      </c>
      <c r="J33" s="48">
        <f t="shared" si="13"/>
        <v>15.01</v>
      </c>
      <c r="K33" s="49">
        <v>43.14</v>
      </c>
      <c r="L33" s="38">
        <v>9</v>
      </c>
      <c r="M33" s="48">
        <f t="shared" si="14"/>
        <v>47.64</v>
      </c>
      <c r="N33" s="46"/>
      <c r="O33" s="38"/>
      <c r="P33" s="31"/>
      <c r="Q33" s="49">
        <v>80.33</v>
      </c>
      <c r="R33" s="38">
        <v>13</v>
      </c>
      <c r="S33" s="48">
        <f t="shared" si="15"/>
        <v>86.83</v>
      </c>
      <c r="T33" s="46"/>
      <c r="U33" s="44"/>
      <c r="V33" s="49">
        <v>15</v>
      </c>
      <c r="W33" s="38">
        <v>3</v>
      </c>
      <c r="X33" s="48">
        <f t="shared" si="16"/>
        <v>16.5</v>
      </c>
      <c r="Y33" s="56">
        <f t="shared" si="17"/>
        <v>191.83999999999997</v>
      </c>
      <c r="Z33" s="55">
        <f t="shared" si="18"/>
        <v>33</v>
      </c>
    </row>
    <row r="34" spans="1:26" ht="12.75" customHeight="1">
      <c r="A34" s="17"/>
      <c r="B34" s="26" t="s">
        <v>47</v>
      </c>
      <c r="C34" s="13" t="s">
        <v>11</v>
      </c>
      <c r="D34" s="43" t="s">
        <v>24</v>
      </c>
      <c r="E34" s="47">
        <v>27.68</v>
      </c>
      <c r="F34" s="16">
        <v>1</v>
      </c>
      <c r="G34" s="48">
        <f t="shared" si="12"/>
        <v>28.18</v>
      </c>
      <c r="H34" s="47">
        <v>11.15</v>
      </c>
      <c r="I34" s="16">
        <v>0</v>
      </c>
      <c r="J34" s="48">
        <f t="shared" si="13"/>
        <v>11.15</v>
      </c>
      <c r="K34" s="47">
        <v>59.39</v>
      </c>
      <c r="L34" s="16">
        <v>1</v>
      </c>
      <c r="M34" s="48">
        <f t="shared" si="14"/>
        <v>59.89</v>
      </c>
      <c r="N34" s="24"/>
      <c r="O34" s="16"/>
      <c r="P34" s="31"/>
      <c r="Q34" s="47">
        <v>69.94</v>
      </c>
      <c r="R34" s="16">
        <v>22</v>
      </c>
      <c r="S34" s="48">
        <f t="shared" si="15"/>
        <v>80.94</v>
      </c>
      <c r="T34" s="24"/>
      <c r="U34" s="31"/>
      <c r="V34" s="47">
        <v>9.66</v>
      </c>
      <c r="W34" s="16">
        <v>5</v>
      </c>
      <c r="X34" s="48">
        <f t="shared" si="16"/>
        <v>12.16</v>
      </c>
      <c r="Y34" s="56">
        <f t="shared" si="17"/>
        <v>192.32</v>
      </c>
      <c r="Z34" s="55">
        <f t="shared" si="18"/>
        <v>29</v>
      </c>
    </row>
    <row r="35" spans="1:26" ht="12.75" customHeight="1">
      <c r="A35" s="32"/>
      <c r="B35" s="26" t="s">
        <v>31</v>
      </c>
      <c r="C35" s="13" t="s">
        <v>11</v>
      </c>
      <c r="D35" s="43" t="s">
        <v>32</v>
      </c>
      <c r="E35" s="47">
        <v>27.53</v>
      </c>
      <c r="F35" s="16">
        <v>1</v>
      </c>
      <c r="G35" s="48">
        <f t="shared" si="12"/>
        <v>28.03</v>
      </c>
      <c r="H35" s="47">
        <v>10.37</v>
      </c>
      <c r="I35" s="16">
        <v>3</v>
      </c>
      <c r="J35" s="48">
        <f t="shared" si="13"/>
        <v>11.87</v>
      </c>
      <c r="K35" s="47">
        <v>69.29</v>
      </c>
      <c r="L35" s="16">
        <v>5</v>
      </c>
      <c r="M35" s="48">
        <f t="shared" si="14"/>
        <v>71.79</v>
      </c>
      <c r="N35" s="24"/>
      <c r="O35" s="16"/>
      <c r="P35" s="31"/>
      <c r="Q35" s="47">
        <v>70.18</v>
      </c>
      <c r="R35" s="16">
        <v>4</v>
      </c>
      <c r="S35" s="48">
        <f t="shared" si="15"/>
        <v>72.18</v>
      </c>
      <c r="T35" s="24"/>
      <c r="U35" s="31"/>
      <c r="V35" s="47">
        <v>19.22</v>
      </c>
      <c r="W35" s="16">
        <v>0</v>
      </c>
      <c r="X35" s="48">
        <f t="shared" si="16"/>
        <v>19.22</v>
      </c>
      <c r="Y35" s="56">
        <f t="shared" si="17"/>
        <v>203.09</v>
      </c>
      <c r="Z35" s="55">
        <f t="shared" si="18"/>
        <v>13</v>
      </c>
    </row>
    <row r="36" spans="1:26" ht="13.5" customHeight="1">
      <c r="A36" s="11"/>
      <c r="B36" s="26" t="s">
        <v>63</v>
      </c>
      <c r="C36" s="13" t="s">
        <v>11</v>
      </c>
      <c r="D36" s="43" t="s">
        <v>22</v>
      </c>
      <c r="E36" s="47">
        <v>36.48</v>
      </c>
      <c r="F36" s="16">
        <v>6</v>
      </c>
      <c r="G36" s="48">
        <f t="shared" si="12"/>
        <v>39.48</v>
      </c>
      <c r="H36" s="47">
        <v>11.67</v>
      </c>
      <c r="I36" s="16">
        <v>15</v>
      </c>
      <c r="J36" s="48">
        <f t="shared" si="13"/>
        <v>19.17</v>
      </c>
      <c r="K36" s="47">
        <v>51.36</v>
      </c>
      <c r="L36" s="16">
        <v>2</v>
      </c>
      <c r="M36" s="48">
        <f t="shared" si="14"/>
        <v>52.36</v>
      </c>
      <c r="N36" s="24"/>
      <c r="O36" s="16"/>
      <c r="P36" s="31"/>
      <c r="Q36" s="47">
        <v>77.85</v>
      </c>
      <c r="R36" s="16">
        <v>22</v>
      </c>
      <c r="S36" s="48">
        <f t="shared" si="15"/>
        <v>88.85</v>
      </c>
      <c r="T36" s="24"/>
      <c r="U36" s="31"/>
      <c r="V36" s="47">
        <v>9.46</v>
      </c>
      <c r="W36" s="16">
        <v>0</v>
      </c>
      <c r="X36" s="48">
        <f t="shared" si="16"/>
        <v>9.46</v>
      </c>
      <c r="Y36" s="56">
        <f t="shared" si="17"/>
        <v>209.32</v>
      </c>
      <c r="Z36" s="55">
        <f t="shared" si="18"/>
        <v>45</v>
      </c>
    </row>
    <row r="37" spans="1:26" ht="12.75" customHeight="1">
      <c r="A37" s="11"/>
      <c r="B37" s="42" t="s">
        <v>67</v>
      </c>
      <c r="C37" s="37" t="s">
        <v>11</v>
      </c>
      <c r="D37" s="44" t="s">
        <v>68</v>
      </c>
      <c r="E37" s="49">
        <v>35.05</v>
      </c>
      <c r="F37" s="38">
        <v>2</v>
      </c>
      <c r="G37" s="50">
        <f t="shared" si="12"/>
        <v>36.05</v>
      </c>
      <c r="H37" s="49">
        <v>9.22</v>
      </c>
      <c r="I37" s="38">
        <v>2</v>
      </c>
      <c r="J37" s="50">
        <f t="shared" si="13"/>
        <v>10.22</v>
      </c>
      <c r="K37" s="49">
        <v>70.24</v>
      </c>
      <c r="L37" s="38">
        <v>2</v>
      </c>
      <c r="M37" s="50">
        <f t="shared" si="14"/>
        <v>71.24</v>
      </c>
      <c r="N37" s="46"/>
      <c r="O37" s="38"/>
      <c r="P37" s="44"/>
      <c r="Q37" s="49">
        <v>90.58</v>
      </c>
      <c r="R37" s="38">
        <v>11</v>
      </c>
      <c r="S37" s="50">
        <f t="shared" si="15"/>
        <v>96.08</v>
      </c>
      <c r="T37" s="46"/>
      <c r="U37" s="44"/>
      <c r="V37" s="49">
        <v>12.89</v>
      </c>
      <c r="W37" s="38">
        <v>0</v>
      </c>
      <c r="X37" s="50">
        <f t="shared" si="16"/>
        <v>12.89</v>
      </c>
      <c r="Y37" s="93">
        <f t="shared" si="17"/>
        <v>226.47999999999996</v>
      </c>
      <c r="Z37" s="55">
        <f t="shared" si="18"/>
        <v>17</v>
      </c>
    </row>
    <row r="38" spans="1:26" ht="12.75" customHeight="1">
      <c r="A38" s="32"/>
      <c r="B38" s="42" t="s">
        <v>50</v>
      </c>
      <c r="C38" s="37" t="s">
        <v>11</v>
      </c>
      <c r="D38" s="44" t="s">
        <v>24</v>
      </c>
      <c r="E38" s="49">
        <v>31.85</v>
      </c>
      <c r="F38" s="38">
        <v>0</v>
      </c>
      <c r="G38" s="50">
        <f t="shared" si="12"/>
        <v>31.85</v>
      </c>
      <c r="H38" s="49">
        <v>12.53</v>
      </c>
      <c r="I38" s="38">
        <v>0</v>
      </c>
      <c r="J38" s="50">
        <f t="shared" si="13"/>
        <v>12.53</v>
      </c>
      <c r="K38" s="49">
        <v>75.91</v>
      </c>
      <c r="L38" s="38">
        <v>38</v>
      </c>
      <c r="M38" s="50">
        <f t="shared" si="14"/>
        <v>94.91</v>
      </c>
      <c r="N38" s="46"/>
      <c r="O38" s="38"/>
      <c r="P38" s="44"/>
      <c r="Q38" s="49">
        <v>66.46</v>
      </c>
      <c r="R38" s="38">
        <v>5</v>
      </c>
      <c r="S38" s="50">
        <f t="shared" si="15"/>
        <v>68.96</v>
      </c>
      <c r="T38" s="46"/>
      <c r="U38" s="44"/>
      <c r="V38" s="49">
        <v>17.13</v>
      </c>
      <c r="W38" s="38">
        <v>5</v>
      </c>
      <c r="X38" s="50">
        <f t="shared" si="16"/>
        <v>19.63</v>
      </c>
      <c r="Y38" s="93">
        <f t="shared" si="17"/>
        <v>227.88</v>
      </c>
      <c r="Z38" s="55">
        <f t="shared" si="18"/>
        <v>48</v>
      </c>
    </row>
    <row r="39" spans="1:26" ht="12.75" customHeight="1">
      <c r="A39" s="11"/>
      <c r="B39" s="26" t="s">
        <v>60</v>
      </c>
      <c r="C39" s="13" t="s">
        <v>11</v>
      </c>
      <c r="D39" s="43" t="s">
        <v>24</v>
      </c>
      <c r="E39" s="47">
        <v>51.27</v>
      </c>
      <c r="F39" s="16">
        <v>0</v>
      </c>
      <c r="G39" s="48">
        <f t="shared" si="12"/>
        <v>51.27</v>
      </c>
      <c r="H39" s="47">
        <v>14.27</v>
      </c>
      <c r="I39" s="16">
        <v>3</v>
      </c>
      <c r="J39" s="48">
        <f t="shared" si="13"/>
        <v>15.77</v>
      </c>
      <c r="K39" s="47">
        <v>62.8</v>
      </c>
      <c r="L39" s="16">
        <v>48</v>
      </c>
      <c r="M39" s="48">
        <f t="shared" si="14"/>
        <v>86.8</v>
      </c>
      <c r="N39" s="24"/>
      <c r="O39" s="16"/>
      <c r="P39" s="31"/>
      <c r="Q39" s="47">
        <v>62.3</v>
      </c>
      <c r="R39" s="16">
        <v>15</v>
      </c>
      <c r="S39" s="48">
        <f t="shared" si="15"/>
        <v>69.8</v>
      </c>
      <c r="T39" s="24"/>
      <c r="U39" s="31"/>
      <c r="V39" s="47">
        <v>14.56</v>
      </c>
      <c r="W39" s="16">
        <v>0</v>
      </c>
      <c r="X39" s="48">
        <f t="shared" si="16"/>
        <v>14.56</v>
      </c>
      <c r="Y39" s="56">
        <f t="shared" si="17"/>
        <v>238.2</v>
      </c>
      <c r="Z39" s="55">
        <f t="shared" si="18"/>
        <v>66</v>
      </c>
    </row>
    <row r="40" spans="1:26" ht="12.75" customHeight="1">
      <c r="A40" s="11"/>
      <c r="B40" s="42" t="s">
        <v>48</v>
      </c>
      <c r="C40" s="37" t="s">
        <v>11</v>
      </c>
      <c r="D40" s="44" t="s">
        <v>24</v>
      </c>
      <c r="E40" s="49">
        <v>46.64</v>
      </c>
      <c r="F40" s="38">
        <v>0</v>
      </c>
      <c r="G40" s="50">
        <f t="shared" si="12"/>
        <v>46.64</v>
      </c>
      <c r="H40" s="49">
        <v>16.02</v>
      </c>
      <c r="I40" s="38">
        <v>1</v>
      </c>
      <c r="J40" s="50">
        <f t="shared" si="13"/>
        <v>16.52</v>
      </c>
      <c r="K40" s="49">
        <v>68.21</v>
      </c>
      <c r="L40" s="38">
        <v>1</v>
      </c>
      <c r="M40" s="50">
        <f t="shared" si="14"/>
        <v>68.71</v>
      </c>
      <c r="N40" s="46"/>
      <c r="O40" s="38"/>
      <c r="P40" s="44"/>
      <c r="Q40" s="49">
        <v>74.25</v>
      </c>
      <c r="R40" s="38">
        <v>43</v>
      </c>
      <c r="S40" s="50">
        <f t="shared" si="15"/>
        <v>95.75</v>
      </c>
      <c r="T40" s="46"/>
      <c r="U40" s="44"/>
      <c r="V40" s="49">
        <v>17.43</v>
      </c>
      <c r="W40" s="38">
        <v>10</v>
      </c>
      <c r="X40" s="50">
        <f t="shared" si="16"/>
        <v>22.43</v>
      </c>
      <c r="Y40" s="93">
        <f t="shared" si="17"/>
        <v>250.05</v>
      </c>
      <c r="Z40" s="55">
        <f t="shared" si="18"/>
        <v>55</v>
      </c>
    </row>
    <row r="41" spans="1:26" ht="12.75" customHeight="1">
      <c r="A41" s="32"/>
      <c r="B41" s="42" t="s">
        <v>69</v>
      </c>
      <c r="C41" s="37" t="s">
        <v>11</v>
      </c>
      <c r="D41" s="44" t="s">
        <v>24</v>
      </c>
      <c r="E41" s="49">
        <v>31.51</v>
      </c>
      <c r="F41" s="38">
        <v>0</v>
      </c>
      <c r="G41" s="50">
        <f t="shared" si="12"/>
        <v>31.51</v>
      </c>
      <c r="H41" s="49">
        <v>13.97</v>
      </c>
      <c r="I41" s="38">
        <v>0</v>
      </c>
      <c r="J41" s="50">
        <f t="shared" si="13"/>
        <v>13.97</v>
      </c>
      <c r="K41" s="49">
        <v>79.36</v>
      </c>
      <c r="L41" s="38">
        <v>2</v>
      </c>
      <c r="M41" s="50">
        <f t="shared" si="14"/>
        <v>80.36</v>
      </c>
      <c r="N41" s="46"/>
      <c r="O41" s="38"/>
      <c r="P41" s="44"/>
      <c r="Q41" s="49">
        <v>108.77</v>
      </c>
      <c r="R41" s="38">
        <v>2</v>
      </c>
      <c r="S41" s="50">
        <f t="shared" si="15"/>
        <v>109.77</v>
      </c>
      <c r="T41" s="46"/>
      <c r="U41" s="44"/>
      <c r="V41" s="49">
        <v>14.05</v>
      </c>
      <c r="W41" s="38">
        <v>2</v>
      </c>
      <c r="X41" s="50">
        <f t="shared" si="16"/>
        <v>15.05</v>
      </c>
      <c r="Y41" s="93">
        <f t="shared" si="17"/>
        <v>250.66000000000003</v>
      </c>
      <c r="Z41" s="55">
        <f t="shared" si="18"/>
        <v>6</v>
      </c>
    </row>
    <row r="42" spans="1:26" ht="12.75" customHeight="1">
      <c r="A42" s="11"/>
      <c r="B42" s="26" t="s">
        <v>65</v>
      </c>
      <c r="C42" s="13" t="s">
        <v>11</v>
      </c>
      <c r="D42" s="43" t="s">
        <v>24</v>
      </c>
      <c r="E42" s="47">
        <v>38.8</v>
      </c>
      <c r="F42" s="16">
        <v>0</v>
      </c>
      <c r="G42" s="48">
        <f t="shared" si="12"/>
        <v>38.8</v>
      </c>
      <c r="H42" s="47">
        <v>16.02</v>
      </c>
      <c r="I42" s="16">
        <v>0</v>
      </c>
      <c r="J42" s="48">
        <f t="shared" si="13"/>
        <v>16.02</v>
      </c>
      <c r="K42" s="47">
        <v>79</v>
      </c>
      <c r="L42" s="16">
        <v>26</v>
      </c>
      <c r="M42" s="48">
        <f t="shared" si="14"/>
        <v>92</v>
      </c>
      <c r="N42" s="24"/>
      <c r="O42" s="16"/>
      <c r="P42" s="31"/>
      <c r="Q42" s="47">
        <v>74.18</v>
      </c>
      <c r="R42" s="16">
        <v>128</v>
      </c>
      <c r="S42" s="48">
        <f t="shared" si="15"/>
        <v>138.18</v>
      </c>
      <c r="T42" s="24"/>
      <c r="U42" s="31"/>
      <c r="V42" s="47">
        <v>16.12</v>
      </c>
      <c r="W42" s="16">
        <v>3</v>
      </c>
      <c r="X42" s="48">
        <f t="shared" si="16"/>
        <v>17.62</v>
      </c>
      <c r="Y42" s="56">
        <f t="shared" si="17"/>
        <v>302.62</v>
      </c>
      <c r="Z42" s="55">
        <f t="shared" si="18"/>
        <v>157</v>
      </c>
    </row>
    <row r="43" spans="1:26" ht="12.75" customHeight="1">
      <c r="A43" s="11"/>
      <c r="B43" s="42" t="s">
        <v>41</v>
      </c>
      <c r="C43" s="37" t="s">
        <v>11</v>
      </c>
      <c r="D43" s="44" t="s">
        <v>24</v>
      </c>
      <c r="E43" s="49">
        <v>40.12</v>
      </c>
      <c r="F43" s="38">
        <v>0</v>
      </c>
      <c r="G43" s="50">
        <f t="shared" si="12"/>
        <v>40.12</v>
      </c>
      <c r="H43" s="49">
        <v>23.04</v>
      </c>
      <c r="I43" s="38">
        <v>1</v>
      </c>
      <c r="J43" s="50">
        <f t="shared" si="13"/>
        <v>23.54</v>
      </c>
      <c r="K43" s="49">
        <v>93.83</v>
      </c>
      <c r="L43" s="38">
        <v>16</v>
      </c>
      <c r="M43" s="50">
        <f t="shared" si="14"/>
        <v>101.83</v>
      </c>
      <c r="N43" s="46"/>
      <c r="O43" s="38"/>
      <c r="P43" s="44"/>
      <c r="Q43" s="49">
        <v>106.36</v>
      </c>
      <c r="R43" s="38">
        <v>16</v>
      </c>
      <c r="S43" s="50">
        <f t="shared" si="15"/>
        <v>114.36</v>
      </c>
      <c r="T43" s="46"/>
      <c r="U43" s="44"/>
      <c r="V43" s="49">
        <v>34.53</v>
      </c>
      <c r="W43" s="38">
        <v>0</v>
      </c>
      <c r="X43" s="50">
        <f t="shared" si="16"/>
        <v>34.53</v>
      </c>
      <c r="Y43" s="93">
        <f t="shared" si="17"/>
        <v>314.38</v>
      </c>
      <c r="Z43" s="55">
        <f t="shared" si="18"/>
        <v>33</v>
      </c>
    </row>
    <row r="44" spans="1:26" ht="12.75" customHeight="1">
      <c r="A44" s="11"/>
      <c r="B44" s="26" t="s">
        <v>59</v>
      </c>
      <c r="C44" s="13" t="s">
        <v>11</v>
      </c>
      <c r="D44" s="43" t="s">
        <v>24</v>
      </c>
      <c r="E44" s="47">
        <v>65.57</v>
      </c>
      <c r="F44" s="16">
        <v>6</v>
      </c>
      <c r="G44" s="48">
        <f t="shared" si="12"/>
        <v>68.57</v>
      </c>
      <c r="H44" s="47">
        <v>19.38</v>
      </c>
      <c r="I44" s="16">
        <v>12</v>
      </c>
      <c r="J44" s="48">
        <f t="shared" si="13"/>
        <v>25.38</v>
      </c>
      <c r="K44" s="47">
        <v>83.34</v>
      </c>
      <c r="L44" s="16">
        <v>53</v>
      </c>
      <c r="M44" s="48">
        <f t="shared" si="14"/>
        <v>109.84</v>
      </c>
      <c r="N44" s="24"/>
      <c r="O44" s="16"/>
      <c r="P44" s="31">
        <f>N44+(O44/2)</f>
        <v>0</v>
      </c>
      <c r="Q44" s="47">
        <v>92.22</v>
      </c>
      <c r="R44" s="16">
        <v>26</v>
      </c>
      <c r="S44" s="48">
        <f t="shared" si="15"/>
        <v>105.22</v>
      </c>
      <c r="T44" s="24"/>
      <c r="U44" s="31"/>
      <c r="V44" s="47">
        <v>16.22</v>
      </c>
      <c r="W44" s="16">
        <v>0</v>
      </c>
      <c r="X44" s="48">
        <f t="shared" si="16"/>
        <v>16.22</v>
      </c>
      <c r="Y44" s="56">
        <f t="shared" si="17"/>
        <v>325.23</v>
      </c>
      <c r="Z44" s="55">
        <f t="shared" si="18"/>
        <v>97</v>
      </c>
    </row>
    <row r="45" spans="1:26" ht="12.75" customHeight="1">
      <c r="A45" s="11"/>
      <c r="B45" s="25" t="s">
        <v>66</v>
      </c>
      <c r="C45" s="14" t="s">
        <v>11</v>
      </c>
      <c r="D45" s="45" t="s">
        <v>24</v>
      </c>
      <c r="E45" s="52">
        <v>60.44</v>
      </c>
      <c r="F45" s="14">
        <v>0</v>
      </c>
      <c r="G45" s="48">
        <f t="shared" si="12"/>
        <v>60.44</v>
      </c>
      <c r="H45" s="52">
        <v>35.54</v>
      </c>
      <c r="I45" s="14">
        <v>0</v>
      </c>
      <c r="J45" s="48">
        <f t="shared" si="13"/>
        <v>35.54</v>
      </c>
      <c r="K45" s="52">
        <v>86.7</v>
      </c>
      <c r="L45" s="14">
        <v>125</v>
      </c>
      <c r="M45" s="48">
        <f t="shared" si="14"/>
        <v>149.2</v>
      </c>
      <c r="N45" s="23"/>
      <c r="O45" s="14"/>
      <c r="P45" s="31"/>
      <c r="Q45" s="52">
        <v>110.09</v>
      </c>
      <c r="R45" s="14">
        <v>86</v>
      </c>
      <c r="S45" s="48">
        <f t="shared" si="15"/>
        <v>153.09</v>
      </c>
      <c r="T45" s="23"/>
      <c r="U45" s="45"/>
      <c r="V45" s="52">
        <v>22.27</v>
      </c>
      <c r="W45" s="29">
        <v>0</v>
      </c>
      <c r="X45" s="48">
        <f t="shared" si="16"/>
        <v>22.27</v>
      </c>
      <c r="Y45" s="56">
        <f t="shared" si="17"/>
        <v>420.53999999999996</v>
      </c>
      <c r="Z45" s="55">
        <f t="shared" si="18"/>
        <v>211</v>
      </c>
    </row>
    <row r="46" spans="1:26" ht="12.75" customHeight="1">
      <c r="A46" s="11"/>
      <c r="B46" s="26" t="s">
        <v>57</v>
      </c>
      <c r="C46" s="13" t="s">
        <v>11</v>
      </c>
      <c r="D46" s="43" t="s">
        <v>24</v>
      </c>
      <c r="E46" s="47">
        <v>105.45</v>
      </c>
      <c r="F46" s="16">
        <v>60</v>
      </c>
      <c r="G46" s="48">
        <f t="shared" si="12"/>
        <v>135.45</v>
      </c>
      <c r="H46" s="47">
        <v>76.45</v>
      </c>
      <c r="I46" s="16">
        <v>2</v>
      </c>
      <c r="J46" s="48">
        <f t="shared" si="13"/>
        <v>77.45</v>
      </c>
      <c r="K46" s="47">
        <v>105.58</v>
      </c>
      <c r="L46" s="16">
        <v>94</v>
      </c>
      <c r="M46" s="48">
        <f t="shared" si="14"/>
        <v>152.57999999999998</v>
      </c>
      <c r="N46" s="24"/>
      <c r="O46" s="16"/>
      <c r="P46" s="31">
        <f>N46+(O46/2)</f>
        <v>0</v>
      </c>
      <c r="Q46" s="47">
        <v>101.17</v>
      </c>
      <c r="R46" s="16">
        <v>126</v>
      </c>
      <c r="S46" s="48">
        <f t="shared" si="15"/>
        <v>164.17000000000002</v>
      </c>
      <c r="T46" s="24"/>
      <c r="U46" s="31"/>
      <c r="V46" s="47">
        <v>29.47</v>
      </c>
      <c r="W46" s="16">
        <v>16</v>
      </c>
      <c r="X46" s="48">
        <f t="shared" si="16"/>
        <v>37.47</v>
      </c>
      <c r="Y46" s="56">
        <f t="shared" si="17"/>
        <v>567.12</v>
      </c>
      <c r="Z46" s="55">
        <f t="shared" si="18"/>
        <v>298</v>
      </c>
    </row>
    <row r="47" spans="1:26" ht="12.75" customHeight="1">
      <c r="A47" s="11"/>
      <c r="B47" s="26" t="s">
        <v>39</v>
      </c>
      <c r="C47" s="13" t="s">
        <v>11</v>
      </c>
      <c r="D47" s="43" t="s">
        <v>24</v>
      </c>
      <c r="E47" s="47">
        <v>122.93</v>
      </c>
      <c r="F47" s="16">
        <v>29</v>
      </c>
      <c r="G47" s="48">
        <f t="shared" si="12"/>
        <v>137.43</v>
      </c>
      <c r="H47" s="47">
        <v>32.33</v>
      </c>
      <c r="I47" s="16">
        <v>18</v>
      </c>
      <c r="J47" s="48">
        <f t="shared" si="13"/>
        <v>41.33</v>
      </c>
      <c r="K47" s="47">
        <v>167.61</v>
      </c>
      <c r="L47" s="16">
        <v>121</v>
      </c>
      <c r="M47" s="48">
        <f t="shared" si="14"/>
        <v>228.11</v>
      </c>
      <c r="N47" s="24"/>
      <c r="O47" s="16"/>
      <c r="P47" s="31"/>
      <c r="Q47" s="47">
        <v>187.9</v>
      </c>
      <c r="R47" s="16">
        <v>118</v>
      </c>
      <c r="S47" s="48">
        <f t="shared" si="15"/>
        <v>246.9</v>
      </c>
      <c r="T47" s="24"/>
      <c r="U47" s="31"/>
      <c r="V47" s="47">
        <v>85.82</v>
      </c>
      <c r="W47" s="16">
        <v>16</v>
      </c>
      <c r="X47" s="48">
        <f t="shared" si="16"/>
        <v>93.82</v>
      </c>
      <c r="Y47" s="56">
        <f t="shared" si="17"/>
        <v>747.5899999999999</v>
      </c>
      <c r="Z47" s="55">
        <f t="shared" si="18"/>
        <v>302</v>
      </c>
    </row>
    <row r="48" spans="1:26" ht="12.75" customHeight="1">
      <c r="A48" s="11"/>
      <c r="B48" s="131">
        <f>Q48+(R48/2)</f>
        <v>0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3"/>
    </row>
    <row r="49" spans="1:26" ht="12.75" customHeight="1" thickBot="1">
      <c r="A49" s="11"/>
      <c r="B49" s="26" t="s">
        <v>28</v>
      </c>
      <c r="C49" s="13" t="s">
        <v>10</v>
      </c>
      <c r="D49" s="43" t="s">
        <v>24</v>
      </c>
      <c r="E49" s="90">
        <v>23.71</v>
      </c>
      <c r="F49" s="35">
        <v>0</v>
      </c>
      <c r="G49" s="54">
        <v>23.71</v>
      </c>
      <c r="H49" s="53">
        <v>127.38</v>
      </c>
      <c r="I49" s="35">
        <v>8</v>
      </c>
      <c r="J49" s="54">
        <v>127.38</v>
      </c>
      <c r="K49" s="53">
        <v>20</v>
      </c>
      <c r="L49" s="35">
        <v>1</v>
      </c>
      <c r="M49" s="54">
        <f>K49+(L49/2)</f>
        <v>20.5</v>
      </c>
      <c r="N49" s="24"/>
      <c r="O49" s="16"/>
      <c r="P49" s="31"/>
      <c r="Q49" s="53">
        <v>120.78</v>
      </c>
      <c r="R49" s="35">
        <v>14</v>
      </c>
      <c r="S49" s="48">
        <f t="shared" si="15"/>
        <v>127.78</v>
      </c>
      <c r="T49" s="24"/>
      <c r="U49" s="31"/>
      <c r="V49" s="53">
        <v>22.05</v>
      </c>
      <c r="W49" s="35">
        <v>0</v>
      </c>
      <c r="X49" s="54">
        <f>V49+(W49/2)</f>
        <v>22.05</v>
      </c>
      <c r="Y49" s="56">
        <f>G49+J49+M49+P49+S49+X49</f>
        <v>321.42</v>
      </c>
      <c r="Z49" s="55">
        <f>SUM(F49,I49,L49,O49,R49,W49)</f>
        <v>23</v>
      </c>
    </row>
    <row r="50" spans="1:26" s="3" customFormat="1" ht="33.75" customHeight="1" thickBot="1">
      <c r="A50" s="10"/>
      <c r="B50" s="122" t="s">
        <v>45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4"/>
    </row>
    <row r="51" spans="1:26" ht="12.75" customHeight="1">
      <c r="A51" s="17"/>
      <c r="B51" s="66" t="s">
        <v>33</v>
      </c>
      <c r="C51" s="67" t="s">
        <v>10</v>
      </c>
      <c r="D51" s="67" t="s">
        <v>71</v>
      </c>
      <c r="E51" s="58">
        <v>18.47</v>
      </c>
      <c r="F51" s="58">
        <v>12</v>
      </c>
      <c r="G51" s="28">
        <f>E51+(F51/2)</f>
        <v>24.47</v>
      </c>
      <c r="H51" s="105"/>
      <c r="I51" s="106"/>
      <c r="J51" s="105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99">
        <f>G51+J51+M51+P51+S51+U51</f>
        <v>24.47</v>
      </c>
      <c r="Z51" s="100">
        <f>SUM(F51,I51,L51,O51,R51,W51)</f>
        <v>12</v>
      </c>
    </row>
    <row r="52" spans="1:26" ht="12.75" customHeight="1">
      <c r="A52" s="17"/>
      <c r="B52" s="112" t="s">
        <v>65</v>
      </c>
      <c r="C52" s="113" t="s">
        <v>10</v>
      </c>
      <c r="D52" s="113" t="s">
        <v>71</v>
      </c>
      <c r="E52" s="14">
        <v>34.86</v>
      </c>
      <c r="F52" s="14">
        <v>1</v>
      </c>
      <c r="G52" s="19">
        <f>E52+(F52/2)</f>
        <v>35.36</v>
      </c>
      <c r="H52" s="79"/>
      <c r="I52" s="103"/>
      <c r="J52" s="7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8">
        <f>G52+J52+M52+P52+S52+U52</f>
        <v>35.36</v>
      </c>
      <c r="Z52" s="69">
        <f>SUM(F52,I52,L52,O52,R52,W52)</f>
        <v>1</v>
      </c>
    </row>
    <row r="53" spans="1:26" ht="12.75" customHeight="1">
      <c r="A53" s="17"/>
      <c r="B53" s="18" t="s">
        <v>30</v>
      </c>
      <c r="C53" s="21" t="s">
        <v>10</v>
      </c>
      <c r="D53" s="21" t="s">
        <v>71</v>
      </c>
      <c r="E53" s="14">
        <v>33.34</v>
      </c>
      <c r="F53" s="14">
        <v>11</v>
      </c>
      <c r="G53" s="19">
        <f>E53+(F53/2)</f>
        <v>38.84</v>
      </c>
      <c r="H53" s="79"/>
      <c r="I53" s="103"/>
      <c r="J53" s="79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8">
        <f>G53+J53+M53+P53+S53+U53</f>
        <v>38.84</v>
      </c>
      <c r="Z53" s="69">
        <f>SUM(F53,I53,L53,O53,R53,W53)</f>
        <v>11</v>
      </c>
    </row>
    <row r="54" spans="1:26" ht="12.75" customHeight="1">
      <c r="A54" s="17"/>
      <c r="B54" s="72" t="s">
        <v>40</v>
      </c>
      <c r="C54" s="73" t="s">
        <v>10</v>
      </c>
      <c r="D54" s="73" t="s">
        <v>71</v>
      </c>
      <c r="E54" s="19">
        <v>44.99</v>
      </c>
      <c r="F54" s="20">
        <v>2</v>
      </c>
      <c r="G54" s="19">
        <f>E54+(F54/2)</f>
        <v>45.99</v>
      </c>
      <c r="H54" s="79"/>
      <c r="I54" s="103"/>
      <c r="J54" s="7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8">
        <f>G54+J54+M54+P54+S54+U54</f>
        <v>45.99</v>
      </c>
      <c r="Z54" s="69">
        <f>SUM(F54,I54,L54,O54,R54,W54)</f>
        <v>2</v>
      </c>
    </row>
    <row r="55" spans="1:26" ht="12.75" customHeight="1" thickBot="1">
      <c r="A55" s="17"/>
      <c r="B55" s="74" t="s">
        <v>66</v>
      </c>
      <c r="C55" s="75" t="s">
        <v>10</v>
      </c>
      <c r="D55" s="75" t="s">
        <v>71</v>
      </c>
      <c r="E55" s="27">
        <v>80.88</v>
      </c>
      <c r="F55" s="27">
        <v>13</v>
      </c>
      <c r="G55" s="22">
        <f>E55+(F55/2)</f>
        <v>87.38</v>
      </c>
      <c r="H55" s="108"/>
      <c r="I55" s="109"/>
      <c r="J55" s="108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01">
        <f>G55+J55+M55+P55+S55+U55</f>
        <v>87.38</v>
      </c>
      <c r="Z55" s="102">
        <f>SUM(F55,I55,L55,O55,R55,W55)</f>
        <v>13</v>
      </c>
    </row>
    <row r="56" spans="1:26" ht="12.75" customHeight="1" thickBot="1">
      <c r="A56" s="17"/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1"/>
    </row>
    <row r="57" spans="1:26" ht="12.75" customHeight="1">
      <c r="A57" s="17"/>
      <c r="B57" s="66" t="s">
        <v>15</v>
      </c>
      <c r="C57" s="67" t="s">
        <v>54</v>
      </c>
      <c r="D57" s="67" t="s">
        <v>70</v>
      </c>
      <c r="E57" s="28">
        <v>19.79</v>
      </c>
      <c r="F57" s="33">
        <v>5</v>
      </c>
      <c r="G57" s="28">
        <f aca="true" t="shared" si="19" ref="G57:G63">E57+(F57/2)</f>
        <v>22.29</v>
      </c>
      <c r="H57" s="105"/>
      <c r="I57" s="106"/>
      <c r="J57" s="105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99">
        <f aca="true" t="shared" si="20" ref="Y57:Y63">G57+J57+M57+P57+S57+U57</f>
        <v>22.29</v>
      </c>
      <c r="Z57" s="100">
        <f aca="true" t="shared" si="21" ref="Z57:Z63">SUM(F57,I57,L57,O57,R57,W57)</f>
        <v>5</v>
      </c>
    </row>
    <row r="58" spans="1:26" ht="12.75" customHeight="1">
      <c r="A58" s="17"/>
      <c r="B58" s="18" t="s">
        <v>64</v>
      </c>
      <c r="C58" s="21" t="s">
        <v>54</v>
      </c>
      <c r="D58" s="21" t="s">
        <v>70</v>
      </c>
      <c r="E58" s="19">
        <v>28.75</v>
      </c>
      <c r="F58" s="20">
        <v>1</v>
      </c>
      <c r="G58" s="19">
        <f t="shared" si="19"/>
        <v>29.25</v>
      </c>
      <c r="H58" s="79"/>
      <c r="I58" s="103"/>
      <c r="J58" s="79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98">
        <f t="shared" si="20"/>
        <v>29.25</v>
      </c>
      <c r="Z58" s="69">
        <f t="shared" si="21"/>
        <v>1</v>
      </c>
    </row>
    <row r="59" spans="1:26" s="3" customFormat="1" ht="12.75" customHeight="1">
      <c r="A59" s="10"/>
      <c r="B59" s="18" t="s">
        <v>31</v>
      </c>
      <c r="C59" s="21" t="s">
        <v>54</v>
      </c>
      <c r="D59" s="21" t="s">
        <v>70</v>
      </c>
      <c r="E59" s="19">
        <v>28.51</v>
      </c>
      <c r="F59" s="20">
        <v>6</v>
      </c>
      <c r="G59" s="19">
        <f t="shared" si="19"/>
        <v>31.51</v>
      </c>
      <c r="H59" s="79"/>
      <c r="I59" s="103"/>
      <c r="J59" s="79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98">
        <f t="shared" si="20"/>
        <v>31.51</v>
      </c>
      <c r="Z59" s="69">
        <f t="shared" si="21"/>
        <v>6</v>
      </c>
    </row>
    <row r="60" spans="1:26" s="3" customFormat="1" ht="12.75" customHeight="1">
      <c r="A60" s="10"/>
      <c r="B60" s="115" t="s">
        <v>34</v>
      </c>
      <c r="C60" s="21" t="s">
        <v>54</v>
      </c>
      <c r="D60" s="21" t="s">
        <v>74</v>
      </c>
      <c r="E60" s="21">
        <v>21.47</v>
      </c>
      <c r="F60" s="21">
        <v>21</v>
      </c>
      <c r="G60" s="19">
        <f t="shared" si="19"/>
        <v>31.97</v>
      </c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98">
        <f t="shared" si="20"/>
        <v>31.97</v>
      </c>
      <c r="Z60" s="69">
        <f t="shared" si="21"/>
        <v>21</v>
      </c>
    </row>
    <row r="61" spans="1:26" s="3" customFormat="1" ht="12.75" customHeight="1">
      <c r="A61" s="10"/>
      <c r="B61" s="18" t="s">
        <v>36</v>
      </c>
      <c r="C61" s="21" t="s">
        <v>54</v>
      </c>
      <c r="D61" s="21" t="s">
        <v>70</v>
      </c>
      <c r="E61" s="19">
        <v>32.78</v>
      </c>
      <c r="F61" s="20">
        <v>0</v>
      </c>
      <c r="G61" s="19">
        <f t="shared" si="19"/>
        <v>32.78</v>
      </c>
      <c r="H61" s="79"/>
      <c r="I61" s="103"/>
      <c r="J61" s="79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98">
        <f t="shared" si="20"/>
        <v>32.78</v>
      </c>
      <c r="Z61" s="69">
        <f t="shared" si="21"/>
        <v>0</v>
      </c>
    </row>
    <row r="62" spans="1:26" s="3" customFormat="1" ht="12.75" customHeight="1">
      <c r="A62" s="10"/>
      <c r="B62" s="18" t="s">
        <v>29</v>
      </c>
      <c r="C62" s="21" t="s">
        <v>54</v>
      </c>
      <c r="D62" s="21" t="s">
        <v>70</v>
      </c>
      <c r="E62" s="19">
        <v>33.27</v>
      </c>
      <c r="F62" s="20">
        <v>11</v>
      </c>
      <c r="G62" s="19">
        <f t="shared" si="19"/>
        <v>38.77</v>
      </c>
      <c r="H62" s="79"/>
      <c r="I62" s="103"/>
      <c r="J62" s="79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98">
        <f t="shared" si="20"/>
        <v>38.77</v>
      </c>
      <c r="Z62" s="69">
        <f t="shared" si="21"/>
        <v>11</v>
      </c>
    </row>
    <row r="63" spans="1:26" s="3" customFormat="1" ht="12.75" customHeight="1" thickBot="1">
      <c r="A63" s="10"/>
      <c r="B63" s="74" t="s">
        <v>20</v>
      </c>
      <c r="C63" s="75" t="s">
        <v>54</v>
      </c>
      <c r="D63" s="75" t="s">
        <v>70</v>
      </c>
      <c r="E63" s="22">
        <v>33.86</v>
      </c>
      <c r="F63" s="94">
        <v>15</v>
      </c>
      <c r="G63" s="22">
        <f t="shared" si="19"/>
        <v>41.36</v>
      </c>
      <c r="H63" s="108"/>
      <c r="I63" s="109"/>
      <c r="J63" s="108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101">
        <f t="shared" si="20"/>
        <v>41.36</v>
      </c>
      <c r="Z63" s="102">
        <f t="shared" si="21"/>
        <v>15</v>
      </c>
    </row>
    <row r="64" spans="1:26" s="3" customFormat="1" ht="33.75" customHeight="1" thickBot="1">
      <c r="A64" s="10"/>
      <c r="B64" s="116" t="s">
        <v>25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8"/>
    </row>
    <row r="65" spans="1:26" s="3" customFormat="1" ht="12.75" customHeight="1" thickBot="1">
      <c r="A65" s="10"/>
      <c r="B65" s="63" t="s">
        <v>49</v>
      </c>
      <c r="C65" s="59" t="s">
        <v>11</v>
      </c>
      <c r="D65" s="59" t="s">
        <v>23</v>
      </c>
      <c r="E65" s="58">
        <v>40.32</v>
      </c>
      <c r="F65" s="58">
        <v>18</v>
      </c>
      <c r="G65" s="28">
        <f>E65+(F65/2)</f>
        <v>49.32</v>
      </c>
      <c r="H65" s="40">
        <v>30.51</v>
      </c>
      <c r="I65" s="41">
        <v>13</v>
      </c>
      <c r="J65" s="40">
        <f>H65+(I65/2)</f>
        <v>37.010000000000005</v>
      </c>
      <c r="K65" s="59">
        <v>56.95</v>
      </c>
      <c r="L65" s="59">
        <v>20</v>
      </c>
      <c r="M65" s="40">
        <f>K65+(L65/2)</f>
        <v>66.95</v>
      </c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1"/>
      <c r="Y65" s="62">
        <f>G65+J65+M65+P65+S65+U65</f>
        <v>153.28000000000003</v>
      </c>
      <c r="Z65" s="57">
        <f>SUM(F65,I65,L65,O65,R65,W65)</f>
        <v>51</v>
      </c>
    </row>
    <row r="66" spans="1:26" s="3" customFormat="1" ht="12.75" customHeight="1" thickBot="1">
      <c r="A66" s="10"/>
      <c r="B66" s="64" t="s">
        <v>48</v>
      </c>
      <c r="C66" s="60" t="s">
        <v>11</v>
      </c>
      <c r="D66" s="60" t="s">
        <v>21</v>
      </c>
      <c r="E66" s="14">
        <v>48.53</v>
      </c>
      <c r="F66" s="14">
        <v>23</v>
      </c>
      <c r="G66" s="19">
        <f>E66+(F66/2)</f>
        <v>60.03</v>
      </c>
      <c r="H66" s="15">
        <v>38.95</v>
      </c>
      <c r="I66" s="16">
        <v>24</v>
      </c>
      <c r="J66" s="15">
        <f>H66+(I66/2)</f>
        <v>50.95</v>
      </c>
      <c r="K66" s="60">
        <v>74.14</v>
      </c>
      <c r="L66" s="60">
        <v>58</v>
      </c>
      <c r="M66" s="15">
        <f>K66+(L66/2)</f>
        <v>103.14</v>
      </c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7"/>
      <c r="Y66" s="62">
        <f>G66+J66+M66+P66+S66+U66</f>
        <v>214.12</v>
      </c>
      <c r="Z66" s="57">
        <f>SUM(F66,I66,L66,O66,R66,W66)</f>
        <v>105</v>
      </c>
    </row>
    <row r="67" spans="1:26" s="3" customFormat="1" ht="12.75" customHeight="1" thickBot="1">
      <c r="A67" s="10"/>
      <c r="B67" s="64" t="s">
        <v>72</v>
      </c>
      <c r="C67" s="60" t="s">
        <v>11</v>
      </c>
      <c r="D67" s="60" t="s">
        <v>23</v>
      </c>
      <c r="E67" s="14">
        <v>36.9</v>
      </c>
      <c r="F67" s="14">
        <v>31</v>
      </c>
      <c r="G67" s="19">
        <f>E67+(F67/2)</f>
        <v>52.4</v>
      </c>
      <c r="H67" s="15">
        <v>33.93</v>
      </c>
      <c r="I67" s="16">
        <v>7</v>
      </c>
      <c r="J67" s="15">
        <f>H67+(I67/2)</f>
        <v>37.43</v>
      </c>
      <c r="K67" s="60">
        <v>56.3</v>
      </c>
      <c r="L67" s="60">
        <v>28</v>
      </c>
      <c r="M67" s="15">
        <f>K67+(L67/2)</f>
        <v>70.3</v>
      </c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7"/>
      <c r="Y67" s="62">
        <f>G67+J67+M67+P67+S67+U67</f>
        <v>160.13</v>
      </c>
      <c r="Z67" s="57">
        <f>SUM(F67,I67,L67,O67,R67,W67)</f>
        <v>66</v>
      </c>
    </row>
    <row r="68" spans="1:26" s="3" customFormat="1" ht="12.75" customHeight="1" thickBot="1">
      <c r="A68" s="10"/>
      <c r="B68" s="65" t="s">
        <v>73</v>
      </c>
      <c r="C68" s="61" t="s">
        <v>11</v>
      </c>
      <c r="D68" s="61" t="s">
        <v>21</v>
      </c>
      <c r="E68" s="27">
        <v>64.1</v>
      </c>
      <c r="F68" s="27">
        <v>20</v>
      </c>
      <c r="G68" s="22">
        <f>E68+(F68/2)</f>
        <v>74.1</v>
      </c>
      <c r="H68" s="34">
        <v>44.33</v>
      </c>
      <c r="I68" s="35">
        <v>34</v>
      </c>
      <c r="J68" s="34">
        <f>H68+(I68/2)</f>
        <v>61.33</v>
      </c>
      <c r="K68" s="61">
        <v>68.33</v>
      </c>
      <c r="L68" s="61">
        <v>54</v>
      </c>
      <c r="M68" s="34">
        <f>K68+(L68/2)</f>
        <v>95.33</v>
      </c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6"/>
      <c r="Y68" s="62">
        <f>G68+J68+M68+P68+S68+U68</f>
        <v>230.76</v>
      </c>
      <c r="Z68" s="78">
        <f>SUM(F68,I68,L68,O68,R68,W68)</f>
        <v>108</v>
      </c>
    </row>
    <row r="69" spans="1:26" s="3" customFormat="1" ht="12.75" customHeight="1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30"/>
      <c r="X69" s="9"/>
      <c r="Y69" s="9"/>
      <c r="Z69" s="12"/>
    </row>
    <row r="70" spans="1:26" s="3" customFormat="1" ht="12.75" customHeight="1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30"/>
      <c r="X70" s="9"/>
      <c r="Y70" s="9"/>
      <c r="Z70" s="12"/>
    </row>
    <row r="71" spans="1:26" s="3" customFormat="1" ht="12.75" customHeight="1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30"/>
      <c r="X71" s="9"/>
      <c r="Y71" s="9"/>
      <c r="Z71" s="12"/>
    </row>
    <row r="72" spans="1:26" s="3" customFormat="1" ht="12.75" customHeight="1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30"/>
      <c r="X72" s="9"/>
      <c r="Y72" s="9"/>
      <c r="Z72" s="12"/>
    </row>
    <row r="73" spans="1:26" s="3" customFormat="1" ht="12.75" customHeight="1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30"/>
      <c r="X73" s="9"/>
      <c r="Y73" s="9"/>
      <c r="Z73" s="12"/>
    </row>
    <row r="74" spans="1:26" s="3" customFormat="1" ht="12.75" customHeight="1">
      <c r="A74" s="1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30"/>
      <c r="X74" s="9"/>
      <c r="Y74" s="9"/>
      <c r="Z74" s="12"/>
    </row>
    <row r="75" spans="1:26" s="3" customFormat="1" ht="12.75" customHeight="1">
      <c r="A75" s="1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30"/>
      <c r="X75" s="9"/>
      <c r="Y75" s="9"/>
      <c r="Z75" s="12"/>
    </row>
    <row r="76" spans="1:26" s="3" customFormat="1" ht="12.75" customHeight="1">
      <c r="A76" s="10"/>
      <c r="B76" s="1"/>
      <c r="C76" s="9"/>
      <c r="D76" s="9"/>
      <c r="E76" s="1"/>
      <c r="F76" s="2"/>
      <c r="G76" s="1"/>
      <c r="H76" s="1"/>
      <c r="I76" s="2"/>
      <c r="J76" s="1"/>
      <c r="K76" s="1"/>
      <c r="L76" s="2"/>
      <c r="M76" s="1"/>
      <c r="N76" s="1"/>
      <c r="O76" s="2"/>
      <c r="P76" s="1"/>
      <c r="Q76" s="1"/>
      <c r="R76" s="2"/>
      <c r="S76" s="1"/>
      <c r="T76" s="1"/>
      <c r="U76" s="1"/>
      <c r="V76" s="1"/>
      <c r="W76" s="2"/>
      <c r="X76" s="1"/>
      <c r="Y76" s="1"/>
      <c r="Z76" s="12"/>
    </row>
    <row r="77" spans="1:26" s="3" customFormat="1" ht="12.75" customHeight="1">
      <c r="A77" s="10"/>
      <c r="B77" s="1"/>
      <c r="C77" s="9"/>
      <c r="D77" s="9"/>
      <c r="E77" s="1"/>
      <c r="F77" s="2"/>
      <c r="G77" s="1"/>
      <c r="H77" s="1"/>
      <c r="I77" s="2"/>
      <c r="J77" s="1"/>
      <c r="K77" s="1"/>
      <c r="L77" s="2"/>
      <c r="M77" s="1"/>
      <c r="N77" s="1"/>
      <c r="O77" s="2"/>
      <c r="P77" s="1"/>
      <c r="Q77" s="1"/>
      <c r="R77" s="2"/>
      <c r="S77" s="1"/>
      <c r="T77" s="1"/>
      <c r="U77" s="1"/>
      <c r="V77" s="1"/>
      <c r="W77" s="2"/>
      <c r="X77" s="1"/>
      <c r="Y77" s="1"/>
      <c r="Z77" s="12"/>
    </row>
    <row r="78" spans="1:26" s="3" customFormat="1" ht="12.75" customHeight="1">
      <c r="A78" s="10"/>
      <c r="B78" s="1"/>
      <c r="C78" s="9"/>
      <c r="D78" s="9"/>
      <c r="E78" s="1"/>
      <c r="F78" s="2"/>
      <c r="G78" s="1"/>
      <c r="H78" s="1"/>
      <c r="I78" s="2"/>
      <c r="J78" s="1"/>
      <c r="K78" s="1"/>
      <c r="L78" s="2"/>
      <c r="M78" s="1"/>
      <c r="N78" s="1"/>
      <c r="O78" s="2"/>
      <c r="P78" s="1"/>
      <c r="Q78" s="1"/>
      <c r="R78" s="2"/>
      <c r="S78" s="1"/>
      <c r="T78" s="1"/>
      <c r="U78" s="1"/>
      <c r="V78" s="1"/>
      <c r="W78" s="2"/>
      <c r="X78" s="1"/>
      <c r="Y78" s="1"/>
      <c r="Z78" s="12"/>
    </row>
  </sheetData>
  <mergeCells count="20"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T3:U3"/>
    <mergeCell ref="Y3:Y4"/>
    <mergeCell ref="Z3:Z4"/>
    <mergeCell ref="N3:P3"/>
    <mergeCell ref="B64:Z64"/>
    <mergeCell ref="B56:Z56"/>
    <mergeCell ref="B50:Z50"/>
    <mergeCell ref="B17:Z17"/>
    <mergeCell ref="B25:Z25"/>
    <mergeCell ref="B27:Z27"/>
    <mergeCell ref="B48:Z48"/>
  </mergeCells>
  <dataValidations count="3">
    <dataValidation type="list" allowBlank="1" showInputMessage="1" showErrorMessage="1" sqref="B18:B27 C51:D55 B51:B54 B29:B47 B49">
      <formula1>name</formula1>
    </dataValidation>
    <dataValidation type="list" allowBlank="1" showInputMessage="1" showErrorMessage="1" errorTitle="Dipshit Alert!" error="Choose one from the list, dumbass." sqref="C26:D26 C18:D22 C24:D24 C29:D47 C49:D49">
      <formula1>division</formula1>
    </dataValidation>
    <dataValidation allowBlank="1" showInputMessage="1" showErrorMessage="1" errorTitle="Dipshit Alert!" error="Choose one from the list, dumbass." sqref="C23:D23"/>
  </dataValidations>
  <printOptions/>
  <pageMargins left="0.75" right="0.75" top="1" bottom="1" header="0.5" footer="0.5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2008-05-23T14:26:07Z</dcterms:modified>
  <cp:category/>
  <cp:version/>
  <cp:contentType/>
  <cp:contentStatus/>
</cp:coreProperties>
</file>