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  <definedName name="_xlnm.Print_Area" localSheetId="0">'Sheet1'!$A$1:$Z$49</definedName>
  </definedNames>
  <calcPr fullCalcOnLoad="1"/>
</workbook>
</file>

<file path=xl/comments1.xml><?xml version="1.0" encoding="utf-8"?>
<comments xmlns="http://schemas.openxmlformats.org/spreadsheetml/2006/main">
  <authors>
    <author> Tom Freeman</author>
  </authors>
  <commentList>
    <comment ref="Z29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FREE JUNE MATCH</t>
        </r>
      </text>
    </comment>
  </commentList>
</comments>
</file>

<file path=xl/sharedStrings.xml><?xml version="1.0" encoding="utf-8"?>
<sst xmlns="http://schemas.openxmlformats.org/spreadsheetml/2006/main" count="138" uniqueCount="54">
  <si>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</si>
  <si>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</si>
  <si>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</si>
  <si>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</si>
  <si>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</si>
  <si>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</si>
  <si>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</si>
  <si>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</si>
  <si>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</si>
  <si>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</si>
  <si>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SSP</t>
  </si>
  <si>
    <t>ESP</t>
  </si>
  <si>
    <t>CDP</t>
  </si>
  <si>
    <t>MASTER</t>
  </si>
  <si>
    <t>BEN P</t>
  </si>
  <si>
    <t>TOTAL TIME</t>
  </si>
  <si>
    <t>TOTAL POINTS DOWN</t>
  </si>
  <si>
    <t>CLASS</t>
  </si>
  <si>
    <t>STAGE 6</t>
  </si>
  <si>
    <t>NOVICE</t>
  </si>
  <si>
    <t>SHARPSHOOTER</t>
  </si>
  <si>
    <t>MARKSMAN</t>
  </si>
  <si>
    <t>UNCLASSIFIED</t>
  </si>
  <si>
    <t>TOM M</t>
  </si>
  <si>
    <t>HUGH B</t>
  </si>
  <si>
    <t>GREG D</t>
  </si>
  <si>
    <t>TIM C</t>
  </si>
  <si>
    <t>KARDEAN J</t>
  </si>
  <si>
    <t>KEVIN P</t>
  </si>
  <si>
    <t>BRIAN A</t>
  </si>
  <si>
    <t>KEN A</t>
  </si>
  <si>
    <t>KEVIN G</t>
  </si>
  <si>
    <t>BRAD E</t>
  </si>
  <si>
    <t>TIM M</t>
  </si>
  <si>
    <t>JUDD S</t>
  </si>
  <si>
    <t>MIKE A</t>
  </si>
  <si>
    <t>BUG SIDE MATCH</t>
  </si>
  <si>
    <t>JUSTIN O</t>
  </si>
  <si>
    <t>AUTO</t>
  </si>
  <si>
    <t>STUART W</t>
  </si>
  <si>
    <t>CHARLIE R</t>
  </si>
  <si>
    <t>REVO</t>
  </si>
  <si>
    <t>ROBERT R</t>
  </si>
  <si>
    <t>HOSER F</t>
  </si>
  <si>
    <t>DAVID N</t>
  </si>
  <si>
    <t>SCOTT W</t>
  </si>
  <si>
    <t>CARA C</t>
  </si>
  <si>
    <t>DAVID R</t>
  </si>
  <si>
    <t>PATTI S</t>
  </si>
  <si>
    <t xml:space="preserve">ROGER S </t>
  </si>
  <si>
    <t>BOOGER</t>
  </si>
  <si>
    <t>CURTIS B</t>
  </si>
  <si>
    <t>TOM C</t>
  </si>
  <si>
    <t>15 JUNE 2008, PUEBLO IDPA MATCH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</si>
</sst>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" fontId="0" fillId="0" borderId="0" xfId="0" applyNumberFormat="1" applyFill="1" applyAlignment="1">
      <alignment horizontal="center"/>
    </xf>
    <xf numFmtId="168" fontId="0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8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8" fontId="0" fillId="0" borderId="3" xfId="0" applyNumberFormat="1" applyFont="1" applyFill="1" applyBorder="1" applyAlignment="1">
      <alignment horizontal="center" vertical="center"/>
    </xf>
    <xf numFmtId="168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168" fontId="1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68" fontId="1" fillId="0" borderId="5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8" fontId="1" fillId="0" borderId="8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vertical="center"/>
    </xf>
    <xf numFmtId="168" fontId="1" fillId="0" borderId="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68" fontId="1" fillId="0" borderId="4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8" fontId="0" fillId="0" borderId="19" xfId="0" applyNumberFormat="1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168" fontId="0" fillId="0" borderId="22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5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5" fontId="2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15" fontId="4" fillId="2" borderId="0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8" fontId="0" fillId="2" borderId="7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8" fontId="0" fillId="2" borderId="6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8" fontId="0" fillId="2" borderId="5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Y21" sqref="Y21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9" customWidth="1"/>
    <col min="4" max="4" width="17.57421875" style="9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2" customWidth="1"/>
    <col min="27" max="16384" width="9.140625" style="1" customWidth="1"/>
  </cols>
  <sheetData>
    <row r="1" spans="1:26" s="4" customFormat="1" ht="12.75" customHeigh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s="3" customFormat="1" ht="26.25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2" customHeight="1">
      <c r="A3" s="5"/>
      <c r="B3" s="82" t="s">
        <v>0</v>
      </c>
      <c r="C3" s="83" t="s">
        <v>1</v>
      </c>
      <c r="D3" s="84" t="s">
        <v>17</v>
      </c>
      <c r="E3" s="85" t="s">
        <v>2</v>
      </c>
      <c r="F3" s="86"/>
      <c r="G3" s="87"/>
      <c r="H3" s="85" t="s">
        <v>3</v>
      </c>
      <c r="I3" s="86"/>
      <c r="J3" s="87"/>
      <c r="K3" s="85" t="s">
        <v>4</v>
      </c>
      <c r="L3" s="86"/>
      <c r="M3" s="87"/>
      <c r="N3" s="86" t="s">
        <v>5</v>
      </c>
      <c r="O3" s="86"/>
      <c r="P3" s="86"/>
      <c r="Q3" s="85" t="s">
        <v>6</v>
      </c>
      <c r="R3" s="86"/>
      <c r="S3" s="87"/>
      <c r="T3" s="86"/>
      <c r="U3" s="86"/>
      <c r="V3" s="85" t="s">
        <v>18</v>
      </c>
      <c r="W3" s="86"/>
      <c r="X3" s="87"/>
      <c r="Y3" s="88" t="s">
        <v>15</v>
      </c>
      <c r="Z3" s="89" t="s">
        <v>16</v>
      </c>
    </row>
    <row r="4" spans="1:26" ht="13.5" customHeight="1">
      <c r="A4" s="11"/>
      <c r="B4" s="90"/>
      <c r="C4" s="91"/>
      <c r="D4" s="92"/>
      <c r="E4" s="93" t="s">
        <v>8</v>
      </c>
      <c r="F4" s="94" t="s">
        <v>9</v>
      </c>
      <c r="G4" s="95" t="s">
        <v>7</v>
      </c>
      <c r="H4" s="93" t="s">
        <v>8</v>
      </c>
      <c r="I4" s="94" t="s">
        <v>9</v>
      </c>
      <c r="J4" s="95" t="s">
        <v>7</v>
      </c>
      <c r="K4" s="93" t="s">
        <v>8</v>
      </c>
      <c r="L4" s="94" t="s">
        <v>9</v>
      </c>
      <c r="M4" s="95" t="s">
        <v>7</v>
      </c>
      <c r="N4" s="96" t="s">
        <v>8</v>
      </c>
      <c r="O4" s="94" t="s">
        <v>9</v>
      </c>
      <c r="P4" s="97" t="s">
        <v>7</v>
      </c>
      <c r="Q4" s="93" t="s">
        <v>8</v>
      </c>
      <c r="R4" s="94" t="s">
        <v>9</v>
      </c>
      <c r="S4" s="95" t="s">
        <v>7</v>
      </c>
      <c r="T4" s="96"/>
      <c r="U4" s="97"/>
      <c r="V4" s="93" t="s">
        <v>8</v>
      </c>
      <c r="W4" s="94" t="s">
        <v>9</v>
      </c>
      <c r="X4" s="95" t="s">
        <v>7</v>
      </c>
      <c r="Y4" s="98"/>
      <c r="Z4" s="99"/>
    </row>
    <row r="5" spans="1:26" ht="12.75" customHeight="1">
      <c r="A5" s="11"/>
      <c r="B5" s="65" t="s">
        <v>28</v>
      </c>
      <c r="C5" s="66" t="s">
        <v>12</v>
      </c>
      <c r="D5" s="67" t="s">
        <v>22</v>
      </c>
      <c r="E5" s="68">
        <v>22.32</v>
      </c>
      <c r="F5" s="69">
        <v>4</v>
      </c>
      <c r="G5" s="70">
        <f>E5+(F5/2)</f>
        <v>24.32</v>
      </c>
      <c r="H5" s="71">
        <v>10</v>
      </c>
      <c r="I5" s="69">
        <v>6</v>
      </c>
      <c r="J5" s="70">
        <f>H5+(I5/2)</f>
        <v>13</v>
      </c>
      <c r="K5" s="71">
        <v>18.47</v>
      </c>
      <c r="L5" s="69">
        <v>1</v>
      </c>
      <c r="M5" s="70">
        <f>K5+(L5/2)</f>
        <v>18.97</v>
      </c>
      <c r="N5" s="72">
        <v>15.6</v>
      </c>
      <c r="O5" s="69">
        <v>9</v>
      </c>
      <c r="P5" s="73">
        <f>N5+(O5/2)</f>
        <v>20.1</v>
      </c>
      <c r="Q5" s="71">
        <v>23.88</v>
      </c>
      <c r="R5" s="69">
        <v>24</v>
      </c>
      <c r="S5" s="70">
        <f>Q5+(R5/2)</f>
        <v>35.879999999999995</v>
      </c>
      <c r="T5" s="72"/>
      <c r="U5" s="73"/>
      <c r="V5" s="74">
        <v>15.44</v>
      </c>
      <c r="W5" s="75">
        <v>0</v>
      </c>
      <c r="X5" s="70">
        <f>V5+(W5/2)</f>
        <v>15.44</v>
      </c>
      <c r="Y5" s="76">
        <f>G5+J5+M5+P5+S5+X5</f>
        <v>127.71</v>
      </c>
      <c r="Z5" s="53">
        <f>SUM(F5,I5,L5,O5,R5,W5)</f>
        <v>44</v>
      </c>
    </row>
    <row r="6" spans="1:26" ht="12.75" customHeight="1">
      <c r="A6" s="11"/>
      <c r="B6" s="26" t="s">
        <v>45</v>
      </c>
      <c r="C6" s="13" t="s">
        <v>12</v>
      </c>
      <c r="D6" s="36" t="s">
        <v>21</v>
      </c>
      <c r="E6" s="40">
        <v>29.29</v>
      </c>
      <c r="F6" s="16">
        <v>13</v>
      </c>
      <c r="G6" s="41">
        <f>E6+(F6/2)</f>
        <v>35.79</v>
      </c>
      <c r="H6" s="40">
        <v>16.79</v>
      </c>
      <c r="I6" s="16">
        <v>7</v>
      </c>
      <c r="J6" s="41">
        <f>H6+(I6/2)</f>
        <v>20.29</v>
      </c>
      <c r="K6" s="40">
        <v>30.9</v>
      </c>
      <c r="L6" s="16">
        <v>2</v>
      </c>
      <c r="M6" s="41">
        <f>K6+(L6/2)</f>
        <v>31.9</v>
      </c>
      <c r="N6" s="24">
        <v>19.61</v>
      </c>
      <c r="O6" s="16">
        <v>16</v>
      </c>
      <c r="P6" s="28">
        <f>N6+(O6/2)</f>
        <v>27.61</v>
      </c>
      <c r="Q6" s="40">
        <v>37.28</v>
      </c>
      <c r="R6" s="16">
        <v>5</v>
      </c>
      <c r="S6" s="41">
        <f>Q6+(R6/2)</f>
        <v>39.78</v>
      </c>
      <c r="T6" s="24"/>
      <c r="U6" s="28"/>
      <c r="V6" s="40">
        <v>12.1</v>
      </c>
      <c r="W6" s="16">
        <v>10</v>
      </c>
      <c r="X6" s="41">
        <f>V6+(W6/2)</f>
        <v>17.1</v>
      </c>
      <c r="Y6" s="54">
        <f>G6+J6+M6+P6+S6+X6</f>
        <v>172.47</v>
      </c>
      <c r="Z6" s="49">
        <f>SUM(F6,I6,L6,O6,R6,W6)</f>
        <v>53</v>
      </c>
    </row>
    <row r="7" spans="1:26" ht="12.75" customHeight="1">
      <c r="A7" s="11"/>
      <c r="B7" s="35" t="s">
        <v>47</v>
      </c>
      <c r="C7" s="32" t="s">
        <v>12</v>
      </c>
      <c r="D7" s="37" t="s">
        <v>22</v>
      </c>
      <c r="E7" s="42">
        <v>51.02</v>
      </c>
      <c r="F7" s="33">
        <v>3</v>
      </c>
      <c r="G7" s="41">
        <f>E7+(F7/2)</f>
        <v>52.52</v>
      </c>
      <c r="H7" s="42">
        <v>12.12</v>
      </c>
      <c r="I7" s="33">
        <v>6</v>
      </c>
      <c r="J7" s="41">
        <f>H7+(I7/2)</f>
        <v>15.12</v>
      </c>
      <c r="K7" s="42">
        <v>25.42</v>
      </c>
      <c r="L7" s="33">
        <v>1</v>
      </c>
      <c r="M7" s="41">
        <f>K7+(L7/2)</f>
        <v>25.92</v>
      </c>
      <c r="N7" s="39">
        <v>18.36</v>
      </c>
      <c r="O7" s="33">
        <v>39</v>
      </c>
      <c r="P7" s="28">
        <f>N7+(O7/2)</f>
        <v>37.86</v>
      </c>
      <c r="Q7" s="42">
        <v>35.65</v>
      </c>
      <c r="R7" s="33">
        <v>5</v>
      </c>
      <c r="S7" s="41">
        <f>Q7+(R7/2)</f>
        <v>38.15</v>
      </c>
      <c r="T7" s="39"/>
      <c r="U7" s="37"/>
      <c r="V7" s="42">
        <v>9.83</v>
      </c>
      <c r="W7" s="33">
        <v>0</v>
      </c>
      <c r="X7" s="41">
        <f>V7+(W7/2)</f>
        <v>9.83</v>
      </c>
      <c r="Y7" s="55">
        <f>G7+J7+M7+P7+S7+X7</f>
        <v>179.40000000000003</v>
      </c>
      <c r="Z7" s="49">
        <f>SUM(F7,I7,L7,O7,R7,W7)</f>
        <v>54</v>
      </c>
    </row>
    <row r="8" spans="1:26" ht="12.75" customHeight="1">
      <c r="A8" s="11"/>
      <c r="B8" s="26" t="s">
        <v>44</v>
      </c>
      <c r="C8" s="13" t="s">
        <v>12</v>
      </c>
      <c r="D8" s="36" t="s">
        <v>22</v>
      </c>
      <c r="E8" s="40">
        <v>45.48</v>
      </c>
      <c r="F8" s="16">
        <v>0</v>
      </c>
      <c r="G8" s="41">
        <f>E8+(F8/2)</f>
        <v>45.48</v>
      </c>
      <c r="H8" s="40">
        <v>15.62</v>
      </c>
      <c r="I8" s="16">
        <v>4</v>
      </c>
      <c r="J8" s="41">
        <f>H8+(I8/2)</f>
        <v>17.619999999999997</v>
      </c>
      <c r="K8" s="40">
        <v>35.62</v>
      </c>
      <c r="L8" s="16">
        <v>0</v>
      </c>
      <c r="M8" s="41">
        <f>K8+(L8/2)</f>
        <v>35.62</v>
      </c>
      <c r="N8" s="24">
        <v>24.18</v>
      </c>
      <c r="O8" s="16">
        <v>40</v>
      </c>
      <c r="P8" s="28">
        <f>N8+(O8/2)</f>
        <v>44.18</v>
      </c>
      <c r="Q8" s="40">
        <v>40.58</v>
      </c>
      <c r="R8" s="16">
        <v>36</v>
      </c>
      <c r="S8" s="41">
        <f>Q8+(R8/2)</f>
        <v>58.58</v>
      </c>
      <c r="T8" s="24"/>
      <c r="U8" s="28"/>
      <c r="V8" s="40">
        <v>13.03</v>
      </c>
      <c r="W8" s="16">
        <v>10</v>
      </c>
      <c r="X8" s="41">
        <f>V8+(W8/2)</f>
        <v>18.03</v>
      </c>
      <c r="Y8" s="54">
        <f>G8+J8+M8+P8+S8+X8</f>
        <v>219.51000000000002</v>
      </c>
      <c r="Z8" s="49">
        <f>SUM(F8,I8,L8,O8,R8,W8)</f>
        <v>90</v>
      </c>
    </row>
    <row r="9" spans="1:26" ht="12.75" customHeight="1">
      <c r="A9" s="29"/>
      <c r="B9" s="31" t="s">
        <v>33</v>
      </c>
      <c r="C9" s="32" t="s">
        <v>12</v>
      </c>
      <c r="D9" s="37" t="s">
        <v>19</v>
      </c>
      <c r="E9" s="42">
        <v>44.39</v>
      </c>
      <c r="F9" s="33">
        <v>2</v>
      </c>
      <c r="G9" s="41">
        <f>E9+(F9/2)</f>
        <v>45.39</v>
      </c>
      <c r="H9" s="42">
        <v>45.25</v>
      </c>
      <c r="I9" s="33">
        <v>1</v>
      </c>
      <c r="J9" s="41">
        <f>H9+(I9/2)</f>
        <v>45.75</v>
      </c>
      <c r="K9" s="42">
        <v>45.54</v>
      </c>
      <c r="L9" s="33">
        <v>14</v>
      </c>
      <c r="M9" s="41">
        <f>K9+(L9/2)</f>
        <v>52.54</v>
      </c>
      <c r="N9" s="39">
        <v>29.29</v>
      </c>
      <c r="O9" s="33">
        <v>16</v>
      </c>
      <c r="P9" s="28">
        <f>N9+(O9/2)</f>
        <v>37.29</v>
      </c>
      <c r="Q9" s="42">
        <v>60.82</v>
      </c>
      <c r="R9" s="33">
        <v>5</v>
      </c>
      <c r="S9" s="41">
        <f>Q9+(R9/2)</f>
        <v>63.32</v>
      </c>
      <c r="T9" s="39"/>
      <c r="U9" s="37"/>
      <c r="V9" s="42">
        <v>12.37</v>
      </c>
      <c r="W9" s="33">
        <v>0</v>
      </c>
      <c r="X9" s="41">
        <f>V9+(W9/2)</f>
        <v>12.37</v>
      </c>
      <c r="Y9" s="54">
        <f>G9+J9+M9+P9+S9+X9</f>
        <v>256.65999999999997</v>
      </c>
      <c r="Z9" s="49">
        <f>SUM(F9,I9,L9,O9,R9,W9)</f>
        <v>38</v>
      </c>
    </row>
    <row r="10" spans="1:26" ht="3" customHeight="1">
      <c r="A10" s="29"/>
      <c r="B10" s="104"/>
      <c r="C10" s="105"/>
      <c r="D10" s="106"/>
      <c r="E10" s="107"/>
      <c r="F10" s="108"/>
      <c r="G10" s="109"/>
      <c r="H10" s="107"/>
      <c r="I10" s="108"/>
      <c r="J10" s="109"/>
      <c r="K10" s="107"/>
      <c r="L10" s="108"/>
      <c r="M10" s="109"/>
      <c r="N10" s="110"/>
      <c r="O10" s="108"/>
      <c r="P10" s="111"/>
      <c r="Q10" s="107"/>
      <c r="R10" s="108"/>
      <c r="S10" s="109"/>
      <c r="T10" s="110"/>
      <c r="U10" s="106"/>
      <c r="V10" s="107"/>
      <c r="W10" s="108"/>
      <c r="X10" s="109"/>
      <c r="Y10" s="112"/>
      <c r="Z10" s="113"/>
    </row>
    <row r="11" spans="1:26" ht="13.5" customHeight="1">
      <c r="A11" s="11"/>
      <c r="B11" s="25" t="s">
        <v>43</v>
      </c>
      <c r="C11" s="14" t="s">
        <v>11</v>
      </c>
      <c r="D11" s="38" t="s">
        <v>13</v>
      </c>
      <c r="E11" s="44">
        <v>10.78</v>
      </c>
      <c r="F11" s="14">
        <v>8</v>
      </c>
      <c r="G11" s="41">
        <f aca="true" t="shared" si="0" ref="G11:G18">E11+(F11/2)</f>
        <v>14.78</v>
      </c>
      <c r="H11" s="45">
        <v>7.62</v>
      </c>
      <c r="I11" s="14">
        <v>8</v>
      </c>
      <c r="J11" s="41">
        <f aca="true" t="shared" si="1" ref="J11:J18">H11+(I11/2)</f>
        <v>11.620000000000001</v>
      </c>
      <c r="K11" s="45">
        <v>11.56</v>
      </c>
      <c r="L11" s="14">
        <v>2</v>
      </c>
      <c r="M11" s="41">
        <f aca="true" t="shared" si="2" ref="M11:M18">K11+(L11/2)</f>
        <v>12.56</v>
      </c>
      <c r="N11" s="23">
        <v>10.91</v>
      </c>
      <c r="O11" s="14">
        <v>1</v>
      </c>
      <c r="P11" s="28">
        <f aca="true" t="shared" si="3" ref="P11:P18">N11+(O11/2)</f>
        <v>11.41</v>
      </c>
      <c r="Q11" s="45">
        <v>19.83</v>
      </c>
      <c r="R11" s="14">
        <v>2</v>
      </c>
      <c r="S11" s="41">
        <f aca="true" t="shared" si="4" ref="S11:S18">Q11+(R11/2)</f>
        <v>20.83</v>
      </c>
      <c r="T11" s="23"/>
      <c r="U11" s="28"/>
      <c r="V11" s="40">
        <v>5.87</v>
      </c>
      <c r="W11" s="16">
        <v>0</v>
      </c>
      <c r="X11" s="41">
        <f aca="true" t="shared" si="5" ref="X11:X18">V11+(W11/2)</f>
        <v>5.87</v>
      </c>
      <c r="Y11" s="54">
        <f aca="true" t="shared" si="6" ref="Y11:Y18">G11+J11+M11+P11+S11+X11</f>
        <v>77.07000000000001</v>
      </c>
      <c r="Z11" s="49">
        <f aca="true" t="shared" si="7" ref="Z11:Z18">SUM(F11,I11,L11,O11,R11,W11)</f>
        <v>21</v>
      </c>
    </row>
    <row r="12" spans="1:26" s="34" customFormat="1" ht="12.75" customHeight="1">
      <c r="A12" s="48"/>
      <c r="B12" s="26" t="s">
        <v>30</v>
      </c>
      <c r="C12" s="13" t="s">
        <v>11</v>
      </c>
      <c r="D12" s="36" t="s">
        <v>22</v>
      </c>
      <c r="E12" s="40">
        <v>22.06</v>
      </c>
      <c r="F12" s="16">
        <v>6</v>
      </c>
      <c r="G12" s="41">
        <f t="shared" si="0"/>
        <v>25.06</v>
      </c>
      <c r="H12" s="40">
        <v>9.53</v>
      </c>
      <c r="I12" s="16">
        <v>5</v>
      </c>
      <c r="J12" s="41">
        <f t="shared" si="1"/>
        <v>12.03</v>
      </c>
      <c r="K12" s="40">
        <v>21.7</v>
      </c>
      <c r="L12" s="16">
        <v>0</v>
      </c>
      <c r="M12" s="41">
        <f t="shared" si="2"/>
        <v>21.7</v>
      </c>
      <c r="N12" s="24">
        <v>14.89</v>
      </c>
      <c r="O12" s="16">
        <v>3</v>
      </c>
      <c r="P12" s="28">
        <f t="shared" si="3"/>
        <v>16.39</v>
      </c>
      <c r="Q12" s="40">
        <v>26.98</v>
      </c>
      <c r="R12" s="16">
        <v>1</v>
      </c>
      <c r="S12" s="41">
        <f t="shared" si="4"/>
        <v>27.48</v>
      </c>
      <c r="T12" s="24"/>
      <c r="U12" s="28"/>
      <c r="V12" s="40">
        <v>8.6</v>
      </c>
      <c r="W12" s="16">
        <v>0</v>
      </c>
      <c r="X12" s="41">
        <f t="shared" si="5"/>
        <v>8.6</v>
      </c>
      <c r="Y12" s="54">
        <f t="shared" si="6"/>
        <v>111.25999999999999</v>
      </c>
      <c r="Z12" s="49">
        <f t="shared" si="7"/>
        <v>15</v>
      </c>
    </row>
    <row r="13" spans="1:26" ht="13.5" customHeight="1">
      <c r="A13" s="11"/>
      <c r="B13" s="26" t="s">
        <v>52</v>
      </c>
      <c r="C13" s="13" t="s">
        <v>11</v>
      </c>
      <c r="D13" s="36" t="s">
        <v>22</v>
      </c>
      <c r="E13" s="40">
        <v>18.42</v>
      </c>
      <c r="F13" s="16">
        <v>5</v>
      </c>
      <c r="G13" s="41">
        <f t="shared" si="0"/>
        <v>20.92</v>
      </c>
      <c r="H13" s="40">
        <v>12.39</v>
      </c>
      <c r="I13" s="16">
        <v>0</v>
      </c>
      <c r="J13" s="41">
        <f t="shared" si="1"/>
        <v>12.39</v>
      </c>
      <c r="K13" s="40">
        <v>15.47</v>
      </c>
      <c r="L13" s="16">
        <v>2</v>
      </c>
      <c r="M13" s="41">
        <f t="shared" si="2"/>
        <v>16.47</v>
      </c>
      <c r="N13" s="24">
        <v>14.75</v>
      </c>
      <c r="O13" s="16">
        <v>2</v>
      </c>
      <c r="P13" s="28">
        <f t="shared" si="3"/>
        <v>15.75</v>
      </c>
      <c r="Q13" s="40">
        <v>23.58</v>
      </c>
      <c r="R13" s="16">
        <v>23</v>
      </c>
      <c r="S13" s="41">
        <f t="shared" si="4"/>
        <v>35.08</v>
      </c>
      <c r="T13" s="24"/>
      <c r="U13" s="28"/>
      <c r="V13" s="40">
        <v>7.86</v>
      </c>
      <c r="W13" s="16">
        <v>11</v>
      </c>
      <c r="X13" s="41">
        <f t="shared" si="5"/>
        <v>13.36</v>
      </c>
      <c r="Y13" s="54">
        <f t="shared" si="6"/>
        <v>113.97</v>
      </c>
      <c r="Z13" s="49">
        <f t="shared" si="7"/>
        <v>43</v>
      </c>
    </row>
    <row r="14" spans="1:26" ht="12.75" customHeight="1">
      <c r="A14" s="29"/>
      <c r="B14" s="26" t="s">
        <v>31</v>
      </c>
      <c r="C14" s="13" t="s">
        <v>11</v>
      </c>
      <c r="D14" s="36" t="s">
        <v>20</v>
      </c>
      <c r="E14" s="40">
        <v>19.61</v>
      </c>
      <c r="F14" s="16">
        <v>16</v>
      </c>
      <c r="G14" s="41">
        <f t="shared" si="0"/>
        <v>27.61</v>
      </c>
      <c r="H14" s="40">
        <v>16.13</v>
      </c>
      <c r="I14" s="16">
        <v>1</v>
      </c>
      <c r="J14" s="41">
        <f t="shared" si="1"/>
        <v>16.63</v>
      </c>
      <c r="K14" s="40">
        <v>19.95</v>
      </c>
      <c r="L14" s="16">
        <v>1</v>
      </c>
      <c r="M14" s="41">
        <f t="shared" si="2"/>
        <v>20.45</v>
      </c>
      <c r="N14" s="24">
        <v>15.04</v>
      </c>
      <c r="O14" s="16">
        <v>2</v>
      </c>
      <c r="P14" s="28">
        <f t="shared" si="3"/>
        <v>16.04</v>
      </c>
      <c r="Q14" s="40">
        <v>25.08</v>
      </c>
      <c r="R14" s="16">
        <v>14</v>
      </c>
      <c r="S14" s="41">
        <f t="shared" si="4"/>
        <v>32.08</v>
      </c>
      <c r="T14" s="24"/>
      <c r="U14" s="28"/>
      <c r="V14" s="40">
        <v>7.44</v>
      </c>
      <c r="W14" s="16">
        <v>0</v>
      </c>
      <c r="X14" s="41">
        <f t="shared" si="5"/>
        <v>7.44</v>
      </c>
      <c r="Y14" s="54">
        <f t="shared" si="6"/>
        <v>120.24999999999999</v>
      </c>
      <c r="Z14" s="49">
        <f t="shared" si="7"/>
        <v>34</v>
      </c>
    </row>
    <row r="15" spans="1:26" s="34" customFormat="1" ht="12.75" customHeight="1">
      <c r="A15" s="48"/>
      <c r="B15" s="26" t="s">
        <v>51</v>
      </c>
      <c r="C15" s="13" t="s">
        <v>11</v>
      </c>
      <c r="D15" s="36" t="s">
        <v>21</v>
      </c>
      <c r="E15" s="40">
        <v>9.28</v>
      </c>
      <c r="F15" s="16">
        <v>17</v>
      </c>
      <c r="G15" s="41">
        <f t="shared" si="0"/>
        <v>17.78</v>
      </c>
      <c r="H15" s="40">
        <v>10.51</v>
      </c>
      <c r="I15" s="16">
        <v>11</v>
      </c>
      <c r="J15" s="41">
        <f t="shared" si="1"/>
        <v>16.009999999999998</v>
      </c>
      <c r="K15" s="40">
        <v>13.21</v>
      </c>
      <c r="L15" s="16">
        <v>6</v>
      </c>
      <c r="M15" s="41">
        <f t="shared" si="2"/>
        <v>16.21</v>
      </c>
      <c r="N15" s="24">
        <v>12.51</v>
      </c>
      <c r="O15" s="16">
        <v>25</v>
      </c>
      <c r="P15" s="28">
        <f t="shared" si="3"/>
        <v>25.009999999999998</v>
      </c>
      <c r="Q15" s="40">
        <v>22.63</v>
      </c>
      <c r="R15" s="16">
        <v>13</v>
      </c>
      <c r="S15" s="41">
        <f t="shared" si="4"/>
        <v>29.13</v>
      </c>
      <c r="T15" s="24"/>
      <c r="U15" s="28"/>
      <c r="V15" s="40">
        <v>12.51</v>
      </c>
      <c r="W15" s="16">
        <v>10</v>
      </c>
      <c r="X15" s="41">
        <f t="shared" si="5"/>
        <v>17.509999999999998</v>
      </c>
      <c r="Y15" s="54">
        <f t="shared" si="6"/>
        <v>121.64999999999998</v>
      </c>
      <c r="Z15" s="49">
        <f t="shared" si="7"/>
        <v>82</v>
      </c>
    </row>
    <row r="16" spans="1:26" ht="12.75" customHeight="1">
      <c r="A16" s="29"/>
      <c r="B16" s="26" t="s">
        <v>37</v>
      </c>
      <c r="C16" s="13" t="s">
        <v>11</v>
      </c>
      <c r="D16" s="36" t="s">
        <v>20</v>
      </c>
      <c r="E16" s="40">
        <v>10.08</v>
      </c>
      <c r="F16" s="16">
        <v>6</v>
      </c>
      <c r="G16" s="41">
        <f t="shared" si="0"/>
        <v>13.08</v>
      </c>
      <c r="H16" s="40">
        <v>17.09</v>
      </c>
      <c r="I16" s="16">
        <v>15</v>
      </c>
      <c r="J16" s="41">
        <f t="shared" si="1"/>
        <v>24.59</v>
      </c>
      <c r="K16" s="40">
        <v>21</v>
      </c>
      <c r="L16" s="16">
        <v>3</v>
      </c>
      <c r="M16" s="41">
        <f t="shared" si="2"/>
        <v>22.5</v>
      </c>
      <c r="N16" s="24">
        <v>22.25</v>
      </c>
      <c r="O16" s="16">
        <v>6</v>
      </c>
      <c r="P16" s="28">
        <f t="shared" si="3"/>
        <v>25.25</v>
      </c>
      <c r="Q16" s="40">
        <v>27.78</v>
      </c>
      <c r="R16" s="16">
        <v>3</v>
      </c>
      <c r="S16" s="41">
        <f t="shared" si="4"/>
        <v>29.28</v>
      </c>
      <c r="T16" s="24"/>
      <c r="U16" s="28"/>
      <c r="V16" s="40">
        <v>9.58</v>
      </c>
      <c r="W16" s="16">
        <v>10</v>
      </c>
      <c r="X16" s="41">
        <f t="shared" si="5"/>
        <v>14.58</v>
      </c>
      <c r="Y16" s="54">
        <f t="shared" si="6"/>
        <v>129.28</v>
      </c>
      <c r="Z16" s="49">
        <f t="shared" si="7"/>
        <v>43</v>
      </c>
    </row>
    <row r="17" spans="1:26" ht="12.75" customHeight="1">
      <c r="A17" s="11"/>
      <c r="B17" s="26" t="s">
        <v>14</v>
      </c>
      <c r="C17" s="13" t="s">
        <v>11</v>
      </c>
      <c r="D17" s="36" t="s">
        <v>20</v>
      </c>
      <c r="E17" s="40">
        <v>36.8</v>
      </c>
      <c r="F17" s="16">
        <v>0</v>
      </c>
      <c r="G17" s="41">
        <f t="shared" si="0"/>
        <v>36.8</v>
      </c>
      <c r="H17" s="40">
        <v>14.62</v>
      </c>
      <c r="I17" s="16">
        <v>6</v>
      </c>
      <c r="J17" s="41">
        <f t="shared" si="1"/>
        <v>17.619999999999997</v>
      </c>
      <c r="K17" s="40">
        <v>22.16</v>
      </c>
      <c r="L17" s="16">
        <v>11</v>
      </c>
      <c r="M17" s="41">
        <f t="shared" si="2"/>
        <v>27.66</v>
      </c>
      <c r="N17" s="24">
        <v>15.2</v>
      </c>
      <c r="O17" s="16">
        <v>10</v>
      </c>
      <c r="P17" s="28">
        <f t="shared" si="3"/>
        <v>20.2</v>
      </c>
      <c r="Q17" s="40">
        <v>40.58</v>
      </c>
      <c r="R17" s="16">
        <v>22</v>
      </c>
      <c r="S17" s="41">
        <f t="shared" si="4"/>
        <v>51.58</v>
      </c>
      <c r="T17" s="24"/>
      <c r="U17" s="28"/>
      <c r="V17" s="40">
        <v>9.65</v>
      </c>
      <c r="W17" s="16">
        <v>0</v>
      </c>
      <c r="X17" s="41">
        <f t="shared" si="5"/>
        <v>9.65</v>
      </c>
      <c r="Y17" s="54">
        <f t="shared" si="6"/>
        <v>163.51000000000002</v>
      </c>
      <c r="Z17" s="49">
        <f t="shared" si="7"/>
        <v>49</v>
      </c>
    </row>
    <row r="18" spans="1:26" ht="12.75" customHeight="1">
      <c r="A18" s="11"/>
      <c r="B18" s="26" t="s">
        <v>24</v>
      </c>
      <c r="C18" s="13" t="s">
        <v>11</v>
      </c>
      <c r="D18" s="36" t="s">
        <v>21</v>
      </c>
      <c r="E18" s="40">
        <v>29.23</v>
      </c>
      <c r="F18" s="16">
        <v>7</v>
      </c>
      <c r="G18" s="41">
        <f t="shared" si="0"/>
        <v>32.730000000000004</v>
      </c>
      <c r="H18" s="40">
        <v>7.83</v>
      </c>
      <c r="I18" s="16">
        <v>12</v>
      </c>
      <c r="J18" s="41">
        <f t="shared" si="1"/>
        <v>13.83</v>
      </c>
      <c r="K18" s="40">
        <v>25.71</v>
      </c>
      <c r="L18" s="16">
        <v>13</v>
      </c>
      <c r="M18" s="41">
        <f t="shared" si="2"/>
        <v>32.21</v>
      </c>
      <c r="N18" s="24">
        <v>19.47</v>
      </c>
      <c r="O18" s="16">
        <v>8</v>
      </c>
      <c r="P18" s="28">
        <f t="shared" si="3"/>
        <v>23.47</v>
      </c>
      <c r="Q18" s="40">
        <v>32.34</v>
      </c>
      <c r="R18" s="16">
        <v>41</v>
      </c>
      <c r="S18" s="41">
        <f t="shared" si="4"/>
        <v>52.84</v>
      </c>
      <c r="T18" s="24"/>
      <c r="U18" s="28"/>
      <c r="V18" s="40">
        <v>9.85</v>
      </c>
      <c r="W18" s="16">
        <v>0</v>
      </c>
      <c r="X18" s="41">
        <f t="shared" si="5"/>
        <v>9.85</v>
      </c>
      <c r="Y18" s="54">
        <f t="shared" si="6"/>
        <v>164.93</v>
      </c>
      <c r="Z18" s="49">
        <f t="shared" si="7"/>
        <v>81</v>
      </c>
    </row>
    <row r="19" spans="1:26" ht="3" customHeight="1">
      <c r="A19" s="11"/>
      <c r="B19" s="114"/>
      <c r="C19" s="115"/>
      <c r="D19" s="116"/>
      <c r="E19" s="117"/>
      <c r="F19" s="118"/>
      <c r="G19" s="109"/>
      <c r="H19" s="117"/>
      <c r="I19" s="118"/>
      <c r="J19" s="109"/>
      <c r="K19" s="117"/>
      <c r="L19" s="118"/>
      <c r="M19" s="109"/>
      <c r="N19" s="119"/>
      <c r="O19" s="118"/>
      <c r="P19" s="111"/>
      <c r="Q19" s="117"/>
      <c r="R19" s="118"/>
      <c r="S19" s="109"/>
      <c r="T19" s="119"/>
      <c r="U19" s="111"/>
      <c r="V19" s="117"/>
      <c r="W19" s="118"/>
      <c r="X19" s="109"/>
      <c r="Y19" s="112"/>
      <c r="Z19" s="113"/>
    </row>
    <row r="20" spans="1:26" ht="13.5" customHeight="1">
      <c r="A20" s="11"/>
      <c r="B20" s="26" t="s">
        <v>39</v>
      </c>
      <c r="C20" s="13" t="s">
        <v>10</v>
      </c>
      <c r="D20" s="36" t="s">
        <v>13</v>
      </c>
      <c r="E20" s="40">
        <v>11.03</v>
      </c>
      <c r="F20" s="16">
        <v>27</v>
      </c>
      <c r="G20" s="41">
        <f aca="true" t="shared" si="8" ref="G20:G33">E20+(F20/2)</f>
        <v>24.53</v>
      </c>
      <c r="H20" s="40">
        <v>8.25</v>
      </c>
      <c r="I20" s="16">
        <v>3</v>
      </c>
      <c r="J20" s="41">
        <f aca="true" t="shared" si="9" ref="J20:J33">H20+(I20/2)</f>
        <v>9.75</v>
      </c>
      <c r="K20" s="40">
        <v>12.55</v>
      </c>
      <c r="L20" s="16">
        <v>1</v>
      </c>
      <c r="M20" s="41">
        <f aca="true" t="shared" si="10" ref="M20:M33">K20+(L20/2)</f>
        <v>13.05</v>
      </c>
      <c r="N20" s="24">
        <v>11.15</v>
      </c>
      <c r="O20" s="16">
        <v>4</v>
      </c>
      <c r="P20" s="28">
        <f aca="true" t="shared" si="11" ref="P20:P33">N20+(O20/2)</f>
        <v>13.15</v>
      </c>
      <c r="Q20" s="40">
        <v>16.49</v>
      </c>
      <c r="R20" s="16">
        <v>5</v>
      </c>
      <c r="S20" s="41">
        <f aca="true" t="shared" si="12" ref="S20:S33">Q20+(R20/2)</f>
        <v>18.99</v>
      </c>
      <c r="T20" s="24"/>
      <c r="U20" s="28"/>
      <c r="V20" s="40">
        <v>6.59</v>
      </c>
      <c r="W20" s="16">
        <v>0</v>
      </c>
      <c r="X20" s="41">
        <f aca="true" t="shared" si="13" ref="X20:X33">V20+(W20/2)</f>
        <v>6.59</v>
      </c>
      <c r="Y20" s="54">
        <f aca="true" t="shared" si="14" ref="Y20:Y33">G20+J20+M20+P20+S20+X20</f>
        <v>86.06</v>
      </c>
      <c r="Z20" s="49">
        <f aca="true" t="shared" si="15" ref="Z20:Z33">SUM(F20,I20,L20,O20,R20,W20)</f>
        <v>40</v>
      </c>
    </row>
    <row r="21" spans="1:26" ht="13.5" customHeight="1">
      <c r="A21" s="11"/>
      <c r="B21" s="35" t="s">
        <v>49</v>
      </c>
      <c r="C21" s="32" t="s">
        <v>10</v>
      </c>
      <c r="D21" s="37" t="s">
        <v>50</v>
      </c>
      <c r="E21" s="42">
        <v>16.19</v>
      </c>
      <c r="F21" s="33">
        <v>5</v>
      </c>
      <c r="G21" s="41">
        <f t="shared" si="8"/>
        <v>18.69</v>
      </c>
      <c r="H21" s="42">
        <v>10.02</v>
      </c>
      <c r="I21" s="33">
        <v>1</v>
      </c>
      <c r="J21" s="41">
        <f t="shared" si="9"/>
        <v>10.52</v>
      </c>
      <c r="K21" s="42">
        <v>17.03</v>
      </c>
      <c r="L21" s="33">
        <v>3</v>
      </c>
      <c r="M21" s="41">
        <f t="shared" si="10"/>
        <v>18.53</v>
      </c>
      <c r="N21" s="39">
        <v>11.96</v>
      </c>
      <c r="O21" s="33">
        <v>9</v>
      </c>
      <c r="P21" s="28">
        <f t="shared" si="11"/>
        <v>16.46</v>
      </c>
      <c r="Q21" s="42">
        <v>26.34</v>
      </c>
      <c r="R21" s="33">
        <v>2</v>
      </c>
      <c r="S21" s="41">
        <f t="shared" si="12"/>
        <v>27.34</v>
      </c>
      <c r="T21" s="39"/>
      <c r="U21" s="37"/>
      <c r="V21" s="42">
        <v>8.65</v>
      </c>
      <c r="W21" s="33">
        <v>6</v>
      </c>
      <c r="X21" s="41">
        <f t="shared" si="13"/>
        <v>11.65</v>
      </c>
      <c r="Y21" s="55">
        <f t="shared" si="14"/>
        <v>103.19000000000001</v>
      </c>
      <c r="Z21" s="49">
        <f t="shared" si="15"/>
        <v>26</v>
      </c>
    </row>
    <row r="22" spans="1:26" ht="13.5" customHeight="1">
      <c r="A22" s="11"/>
      <c r="B22" s="26" t="s">
        <v>29</v>
      </c>
      <c r="C22" s="13" t="s">
        <v>10</v>
      </c>
      <c r="D22" s="36" t="s">
        <v>20</v>
      </c>
      <c r="E22" s="40">
        <v>16.28</v>
      </c>
      <c r="F22" s="16">
        <v>5</v>
      </c>
      <c r="G22" s="41">
        <f t="shared" si="8"/>
        <v>18.78</v>
      </c>
      <c r="H22" s="40">
        <v>12.22</v>
      </c>
      <c r="I22" s="16">
        <v>0</v>
      </c>
      <c r="J22" s="41">
        <f t="shared" si="9"/>
        <v>12.22</v>
      </c>
      <c r="K22" s="40">
        <v>21.37</v>
      </c>
      <c r="L22" s="16">
        <v>1</v>
      </c>
      <c r="M22" s="41">
        <f t="shared" si="10"/>
        <v>21.87</v>
      </c>
      <c r="N22" s="24">
        <v>16.18</v>
      </c>
      <c r="O22" s="16">
        <v>1</v>
      </c>
      <c r="P22" s="28">
        <f t="shared" si="11"/>
        <v>16.68</v>
      </c>
      <c r="Q22" s="40">
        <v>26.03</v>
      </c>
      <c r="R22" s="16">
        <v>1</v>
      </c>
      <c r="S22" s="41">
        <f t="shared" si="12"/>
        <v>26.53</v>
      </c>
      <c r="T22" s="24"/>
      <c r="U22" s="28"/>
      <c r="V22" s="40">
        <v>8.64</v>
      </c>
      <c r="W22" s="16">
        <v>0</v>
      </c>
      <c r="X22" s="41">
        <f t="shared" si="13"/>
        <v>8.64</v>
      </c>
      <c r="Y22" s="54">
        <f t="shared" si="14"/>
        <v>104.72000000000001</v>
      </c>
      <c r="Z22" s="49">
        <f t="shared" si="15"/>
        <v>8</v>
      </c>
    </row>
    <row r="23" spans="1:26" ht="13.5" customHeight="1">
      <c r="A23" s="11"/>
      <c r="B23" s="35" t="s">
        <v>32</v>
      </c>
      <c r="C23" s="32" t="s">
        <v>10</v>
      </c>
      <c r="D23" s="37" t="s">
        <v>20</v>
      </c>
      <c r="E23" s="42">
        <v>14.45</v>
      </c>
      <c r="F23" s="33">
        <v>22</v>
      </c>
      <c r="G23" s="41">
        <f t="shared" si="8"/>
        <v>25.45</v>
      </c>
      <c r="H23" s="42">
        <v>15.43</v>
      </c>
      <c r="I23" s="33">
        <v>4</v>
      </c>
      <c r="J23" s="41">
        <f t="shared" si="9"/>
        <v>17.43</v>
      </c>
      <c r="K23" s="42">
        <v>17.8</v>
      </c>
      <c r="L23" s="33">
        <v>2</v>
      </c>
      <c r="M23" s="41">
        <f t="shared" si="10"/>
        <v>18.8</v>
      </c>
      <c r="N23" s="39">
        <v>14.16</v>
      </c>
      <c r="O23" s="33">
        <v>5</v>
      </c>
      <c r="P23" s="28">
        <f t="shared" si="11"/>
        <v>16.66</v>
      </c>
      <c r="Q23" s="42">
        <v>27.63</v>
      </c>
      <c r="R23" s="33">
        <v>3</v>
      </c>
      <c r="S23" s="41">
        <f t="shared" si="12"/>
        <v>29.13</v>
      </c>
      <c r="T23" s="39"/>
      <c r="U23" s="37"/>
      <c r="V23" s="42">
        <v>8.56</v>
      </c>
      <c r="W23" s="33">
        <v>0</v>
      </c>
      <c r="X23" s="41">
        <f t="shared" si="13"/>
        <v>8.56</v>
      </c>
      <c r="Y23" s="55">
        <f t="shared" si="14"/>
        <v>116.02999999999999</v>
      </c>
      <c r="Z23" s="49">
        <f t="shared" si="15"/>
        <v>36</v>
      </c>
    </row>
    <row r="24" spans="1:26" ht="12.75" customHeight="1">
      <c r="A24" s="11"/>
      <c r="B24" s="26" t="s">
        <v>35</v>
      </c>
      <c r="C24" s="13" t="s">
        <v>10</v>
      </c>
      <c r="D24" s="36" t="s">
        <v>21</v>
      </c>
      <c r="E24" s="40">
        <v>22.02</v>
      </c>
      <c r="F24" s="16">
        <v>3</v>
      </c>
      <c r="G24" s="41">
        <f t="shared" si="8"/>
        <v>23.52</v>
      </c>
      <c r="H24" s="40">
        <v>10.66</v>
      </c>
      <c r="I24" s="16">
        <v>3</v>
      </c>
      <c r="J24" s="41">
        <f t="shared" si="9"/>
        <v>12.16</v>
      </c>
      <c r="K24" s="40">
        <v>23.89</v>
      </c>
      <c r="L24" s="16">
        <v>6</v>
      </c>
      <c r="M24" s="41">
        <f t="shared" si="10"/>
        <v>26.89</v>
      </c>
      <c r="N24" s="24">
        <v>18.19</v>
      </c>
      <c r="O24" s="16">
        <v>6</v>
      </c>
      <c r="P24" s="28">
        <f t="shared" si="11"/>
        <v>21.19</v>
      </c>
      <c r="Q24" s="40">
        <v>26.8</v>
      </c>
      <c r="R24" s="16">
        <v>6</v>
      </c>
      <c r="S24" s="41">
        <f t="shared" si="12"/>
        <v>29.8</v>
      </c>
      <c r="T24" s="24"/>
      <c r="U24" s="28"/>
      <c r="V24" s="40">
        <v>8.17</v>
      </c>
      <c r="W24" s="16">
        <v>0</v>
      </c>
      <c r="X24" s="41">
        <f t="shared" si="13"/>
        <v>8.17</v>
      </c>
      <c r="Y24" s="54">
        <f t="shared" si="14"/>
        <v>121.73</v>
      </c>
      <c r="Z24" s="49">
        <f t="shared" si="15"/>
        <v>24</v>
      </c>
    </row>
    <row r="25" spans="1:26" ht="12.75" customHeight="1">
      <c r="A25" s="29"/>
      <c r="B25" s="26" t="s">
        <v>23</v>
      </c>
      <c r="C25" s="13" t="s">
        <v>10</v>
      </c>
      <c r="D25" s="36" t="s">
        <v>20</v>
      </c>
      <c r="E25" s="40">
        <v>19.1</v>
      </c>
      <c r="F25" s="16">
        <v>7</v>
      </c>
      <c r="G25" s="41">
        <f t="shared" si="8"/>
        <v>22.6</v>
      </c>
      <c r="H25" s="40">
        <v>19.87</v>
      </c>
      <c r="I25" s="16">
        <v>2</v>
      </c>
      <c r="J25" s="41">
        <f t="shared" si="9"/>
        <v>20.87</v>
      </c>
      <c r="K25" s="40">
        <v>16.89</v>
      </c>
      <c r="L25" s="16">
        <v>4</v>
      </c>
      <c r="M25" s="41">
        <f t="shared" si="10"/>
        <v>18.89</v>
      </c>
      <c r="N25" s="24">
        <v>13.82</v>
      </c>
      <c r="O25" s="16">
        <v>8</v>
      </c>
      <c r="P25" s="28">
        <f t="shared" si="11"/>
        <v>17.82</v>
      </c>
      <c r="Q25" s="40">
        <v>26.18</v>
      </c>
      <c r="R25" s="16">
        <v>10</v>
      </c>
      <c r="S25" s="41">
        <f t="shared" si="12"/>
        <v>31.18</v>
      </c>
      <c r="T25" s="24"/>
      <c r="U25" s="28"/>
      <c r="V25" s="40">
        <v>8.24</v>
      </c>
      <c r="W25" s="16">
        <v>10</v>
      </c>
      <c r="X25" s="41">
        <f t="shared" si="13"/>
        <v>13.24</v>
      </c>
      <c r="Y25" s="54">
        <f t="shared" si="14"/>
        <v>124.60000000000001</v>
      </c>
      <c r="Z25" s="49">
        <f t="shared" si="15"/>
        <v>41</v>
      </c>
    </row>
    <row r="26" spans="1:26" ht="12.75" customHeight="1">
      <c r="A26" s="29"/>
      <c r="B26" s="25" t="s">
        <v>26</v>
      </c>
      <c r="C26" s="14" t="s">
        <v>10</v>
      </c>
      <c r="D26" s="38" t="s">
        <v>13</v>
      </c>
      <c r="E26" s="44">
        <v>26.13</v>
      </c>
      <c r="F26" s="14">
        <v>2</v>
      </c>
      <c r="G26" s="41">
        <f t="shared" si="8"/>
        <v>27.13</v>
      </c>
      <c r="H26" s="45">
        <v>13.97</v>
      </c>
      <c r="I26" s="14">
        <v>3</v>
      </c>
      <c r="J26" s="41">
        <f t="shared" si="9"/>
        <v>15.47</v>
      </c>
      <c r="K26" s="45">
        <v>20.7</v>
      </c>
      <c r="L26" s="14">
        <v>3</v>
      </c>
      <c r="M26" s="41">
        <f t="shared" si="10"/>
        <v>22.2</v>
      </c>
      <c r="N26" s="23">
        <v>15.46</v>
      </c>
      <c r="O26" s="14">
        <v>7</v>
      </c>
      <c r="P26" s="28">
        <f t="shared" si="11"/>
        <v>18.96</v>
      </c>
      <c r="Q26" s="45">
        <v>43.06</v>
      </c>
      <c r="R26" s="14">
        <v>4</v>
      </c>
      <c r="S26" s="41">
        <f t="shared" si="12"/>
        <v>45.06</v>
      </c>
      <c r="T26" s="23"/>
      <c r="U26" s="28"/>
      <c r="V26" s="40">
        <v>8.24</v>
      </c>
      <c r="W26" s="16">
        <v>0</v>
      </c>
      <c r="X26" s="41">
        <f t="shared" si="13"/>
        <v>8.24</v>
      </c>
      <c r="Y26" s="54">
        <f t="shared" si="14"/>
        <v>137.06</v>
      </c>
      <c r="Z26" s="49">
        <f t="shared" si="15"/>
        <v>19</v>
      </c>
    </row>
    <row r="27" spans="1:26" ht="12.75" customHeight="1">
      <c r="A27" s="10"/>
      <c r="B27" s="26" t="s">
        <v>27</v>
      </c>
      <c r="C27" s="13" t="s">
        <v>10</v>
      </c>
      <c r="D27" s="36" t="s">
        <v>21</v>
      </c>
      <c r="E27" s="40">
        <v>16.66</v>
      </c>
      <c r="F27" s="16">
        <v>10</v>
      </c>
      <c r="G27" s="41">
        <f t="shared" si="8"/>
        <v>21.66</v>
      </c>
      <c r="H27" s="40">
        <v>10.23</v>
      </c>
      <c r="I27" s="16">
        <v>19</v>
      </c>
      <c r="J27" s="41">
        <f t="shared" si="9"/>
        <v>19.73</v>
      </c>
      <c r="K27" s="40">
        <v>18.66</v>
      </c>
      <c r="L27" s="16">
        <v>6</v>
      </c>
      <c r="M27" s="41">
        <f t="shared" si="10"/>
        <v>21.66</v>
      </c>
      <c r="N27" s="24">
        <v>21.01</v>
      </c>
      <c r="O27" s="16">
        <v>26</v>
      </c>
      <c r="P27" s="28">
        <f t="shared" si="11"/>
        <v>34.010000000000005</v>
      </c>
      <c r="Q27" s="40">
        <v>45.91</v>
      </c>
      <c r="R27" s="16">
        <v>17</v>
      </c>
      <c r="S27" s="41">
        <f t="shared" si="12"/>
        <v>54.41</v>
      </c>
      <c r="T27" s="24"/>
      <c r="U27" s="28"/>
      <c r="V27" s="40">
        <v>9.6</v>
      </c>
      <c r="W27" s="16">
        <v>0</v>
      </c>
      <c r="X27" s="41">
        <f t="shared" si="13"/>
        <v>9.6</v>
      </c>
      <c r="Y27" s="54">
        <f t="shared" si="14"/>
        <v>161.07</v>
      </c>
      <c r="Z27" s="49">
        <f t="shared" si="15"/>
        <v>78</v>
      </c>
    </row>
    <row r="28" spans="1:26" ht="12.75" customHeight="1">
      <c r="A28" s="17"/>
      <c r="B28" s="35" t="s">
        <v>25</v>
      </c>
      <c r="C28" s="32" t="s">
        <v>10</v>
      </c>
      <c r="D28" s="37" t="s">
        <v>21</v>
      </c>
      <c r="E28" s="42">
        <v>29.15</v>
      </c>
      <c r="F28" s="33">
        <v>8</v>
      </c>
      <c r="G28" s="41">
        <f t="shared" si="8"/>
        <v>33.15</v>
      </c>
      <c r="H28" s="42">
        <v>10.82</v>
      </c>
      <c r="I28" s="33">
        <v>7</v>
      </c>
      <c r="J28" s="41">
        <f t="shared" si="9"/>
        <v>14.32</v>
      </c>
      <c r="K28" s="42">
        <v>26.92</v>
      </c>
      <c r="L28" s="33">
        <v>2</v>
      </c>
      <c r="M28" s="41">
        <f t="shared" si="10"/>
        <v>27.92</v>
      </c>
      <c r="N28" s="39">
        <v>27.15</v>
      </c>
      <c r="O28" s="33">
        <v>22</v>
      </c>
      <c r="P28" s="28">
        <f t="shared" si="11"/>
        <v>38.15</v>
      </c>
      <c r="Q28" s="42">
        <v>39.3</v>
      </c>
      <c r="R28" s="33">
        <v>8</v>
      </c>
      <c r="S28" s="41">
        <f t="shared" si="12"/>
        <v>43.3</v>
      </c>
      <c r="T28" s="39"/>
      <c r="U28" s="37"/>
      <c r="V28" s="42">
        <v>8.97</v>
      </c>
      <c r="W28" s="33">
        <v>0</v>
      </c>
      <c r="X28" s="41">
        <f t="shared" si="13"/>
        <v>8.97</v>
      </c>
      <c r="Y28" s="55">
        <f t="shared" si="14"/>
        <v>165.80999999999997</v>
      </c>
      <c r="Z28" s="49">
        <f t="shared" si="15"/>
        <v>47</v>
      </c>
    </row>
    <row r="29" spans="1:26" ht="12.75" customHeight="1">
      <c r="A29" s="10"/>
      <c r="B29" s="26" t="s">
        <v>48</v>
      </c>
      <c r="C29" s="13" t="s">
        <v>10</v>
      </c>
      <c r="D29" s="36" t="s">
        <v>13</v>
      </c>
      <c r="E29" s="40">
        <v>28.13</v>
      </c>
      <c r="F29" s="16">
        <v>9</v>
      </c>
      <c r="G29" s="41">
        <f t="shared" si="8"/>
        <v>32.629999999999995</v>
      </c>
      <c r="H29" s="40">
        <v>15.8</v>
      </c>
      <c r="I29" s="16">
        <v>6</v>
      </c>
      <c r="J29" s="41">
        <f t="shared" si="9"/>
        <v>18.8</v>
      </c>
      <c r="K29" s="40">
        <v>24.15</v>
      </c>
      <c r="L29" s="16">
        <v>9</v>
      </c>
      <c r="M29" s="41">
        <f t="shared" si="10"/>
        <v>28.65</v>
      </c>
      <c r="N29" s="24">
        <v>19.45</v>
      </c>
      <c r="O29" s="16">
        <v>28</v>
      </c>
      <c r="P29" s="28">
        <f t="shared" si="11"/>
        <v>33.45</v>
      </c>
      <c r="Q29" s="40">
        <v>35.49</v>
      </c>
      <c r="R29" s="16">
        <v>15</v>
      </c>
      <c r="S29" s="41">
        <f t="shared" si="12"/>
        <v>42.99</v>
      </c>
      <c r="T29" s="24"/>
      <c r="U29" s="28"/>
      <c r="V29" s="40">
        <v>13.88</v>
      </c>
      <c r="W29" s="16">
        <v>0</v>
      </c>
      <c r="X29" s="41">
        <f t="shared" si="13"/>
        <v>13.88</v>
      </c>
      <c r="Y29" s="54">
        <f t="shared" si="14"/>
        <v>170.39999999999998</v>
      </c>
      <c r="Z29" s="49">
        <f t="shared" si="15"/>
        <v>67</v>
      </c>
    </row>
    <row r="30" spans="1:26" ht="12.75" customHeight="1">
      <c r="A30" s="10"/>
      <c r="B30" s="26" t="s">
        <v>34</v>
      </c>
      <c r="C30" s="13" t="s">
        <v>10</v>
      </c>
      <c r="D30" s="36" t="s">
        <v>20</v>
      </c>
      <c r="E30" s="40">
        <v>36.93</v>
      </c>
      <c r="F30" s="16">
        <v>1</v>
      </c>
      <c r="G30" s="41">
        <f t="shared" si="8"/>
        <v>37.43</v>
      </c>
      <c r="H30" s="40">
        <v>19.53</v>
      </c>
      <c r="I30" s="16">
        <v>2</v>
      </c>
      <c r="J30" s="41">
        <f t="shared" si="9"/>
        <v>20.53</v>
      </c>
      <c r="K30" s="40">
        <v>35.75</v>
      </c>
      <c r="L30" s="16">
        <v>0</v>
      </c>
      <c r="M30" s="41">
        <f t="shared" si="10"/>
        <v>35.75</v>
      </c>
      <c r="N30" s="24">
        <v>28.35</v>
      </c>
      <c r="O30" s="16">
        <v>2</v>
      </c>
      <c r="P30" s="28">
        <f t="shared" si="11"/>
        <v>29.35</v>
      </c>
      <c r="Q30" s="40">
        <v>44.25</v>
      </c>
      <c r="R30" s="16">
        <v>6</v>
      </c>
      <c r="S30" s="41">
        <f t="shared" si="12"/>
        <v>47.25</v>
      </c>
      <c r="T30" s="24"/>
      <c r="U30" s="28"/>
      <c r="V30" s="40">
        <v>11.15</v>
      </c>
      <c r="W30" s="16">
        <v>10</v>
      </c>
      <c r="X30" s="41">
        <f t="shared" si="13"/>
        <v>16.15</v>
      </c>
      <c r="Y30" s="54">
        <f t="shared" si="14"/>
        <v>186.46</v>
      </c>
      <c r="Z30" s="49">
        <f t="shared" si="15"/>
        <v>21</v>
      </c>
    </row>
    <row r="31" spans="1:26" ht="12.75" customHeight="1">
      <c r="A31" s="10"/>
      <c r="B31" s="26" t="s">
        <v>46</v>
      </c>
      <c r="C31" s="13" t="s">
        <v>10</v>
      </c>
      <c r="D31" s="36" t="s">
        <v>21</v>
      </c>
      <c r="E31" s="40">
        <v>33.68</v>
      </c>
      <c r="F31" s="16">
        <v>8</v>
      </c>
      <c r="G31" s="41">
        <f t="shared" si="8"/>
        <v>37.68</v>
      </c>
      <c r="H31" s="40">
        <v>12.72</v>
      </c>
      <c r="I31" s="16">
        <v>9</v>
      </c>
      <c r="J31" s="41">
        <f t="shared" si="9"/>
        <v>17.22</v>
      </c>
      <c r="K31" s="40">
        <v>29.73</v>
      </c>
      <c r="L31" s="16">
        <v>2</v>
      </c>
      <c r="M31" s="41">
        <f t="shared" si="10"/>
        <v>30.73</v>
      </c>
      <c r="N31" s="24">
        <v>24.2</v>
      </c>
      <c r="O31" s="16">
        <v>13</v>
      </c>
      <c r="P31" s="28">
        <f t="shared" si="11"/>
        <v>30.7</v>
      </c>
      <c r="Q31" s="40">
        <v>33.82</v>
      </c>
      <c r="R31" s="16">
        <v>29</v>
      </c>
      <c r="S31" s="41">
        <f t="shared" si="12"/>
        <v>48.32</v>
      </c>
      <c r="T31" s="24"/>
      <c r="U31" s="28"/>
      <c r="V31" s="40">
        <v>18.69</v>
      </c>
      <c r="W31" s="16">
        <v>10</v>
      </c>
      <c r="X31" s="41">
        <f t="shared" si="13"/>
        <v>23.69</v>
      </c>
      <c r="Y31" s="54">
        <f t="shared" si="14"/>
        <v>188.34</v>
      </c>
      <c r="Z31" s="49">
        <f t="shared" si="15"/>
        <v>71</v>
      </c>
    </row>
    <row r="32" spans="1:26" ht="12.75" customHeight="1">
      <c r="A32" s="17"/>
      <c r="B32" s="26" t="s">
        <v>40</v>
      </c>
      <c r="C32" s="13" t="s">
        <v>10</v>
      </c>
      <c r="D32" s="36" t="s">
        <v>22</v>
      </c>
      <c r="E32" s="40">
        <v>46.41</v>
      </c>
      <c r="F32" s="16">
        <v>0</v>
      </c>
      <c r="G32" s="41">
        <f t="shared" si="8"/>
        <v>46.41</v>
      </c>
      <c r="H32" s="40">
        <v>18.22</v>
      </c>
      <c r="I32" s="16">
        <v>2</v>
      </c>
      <c r="J32" s="41">
        <f t="shared" si="9"/>
        <v>19.22</v>
      </c>
      <c r="K32" s="40">
        <v>30.45</v>
      </c>
      <c r="L32" s="16">
        <v>22</v>
      </c>
      <c r="M32" s="41">
        <f t="shared" si="10"/>
        <v>41.45</v>
      </c>
      <c r="N32" s="24">
        <v>31.46</v>
      </c>
      <c r="O32" s="16">
        <v>6</v>
      </c>
      <c r="P32" s="28">
        <f t="shared" si="11"/>
        <v>34.46</v>
      </c>
      <c r="Q32" s="40">
        <v>55.54</v>
      </c>
      <c r="R32" s="16">
        <v>5</v>
      </c>
      <c r="S32" s="41">
        <f t="shared" si="12"/>
        <v>58.04</v>
      </c>
      <c r="T32" s="24"/>
      <c r="U32" s="28"/>
      <c r="V32" s="40">
        <v>15.17</v>
      </c>
      <c r="W32" s="16">
        <v>0</v>
      </c>
      <c r="X32" s="41">
        <f t="shared" si="13"/>
        <v>15.17</v>
      </c>
      <c r="Y32" s="47">
        <f t="shared" si="14"/>
        <v>214.74999999999997</v>
      </c>
      <c r="Z32" s="46">
        <f t="shared" si="15"/>
        <v>35</v>
      </c>
    </row>
    <row r="33" spans="1:26" ht="12.75" customHeight="1">
      <c r="A33" s="17"/>
      <c r="B33" s="35" t="s">
        <v>42</v>
      </c>
      <c r="C33" s="32" t="s">
        <v>10</v>
      </c>
      <c r="D33" s="37" t="s">
        <v>22</v>
      </c>
      <c r="E33" s="42">
        <v>39.17</v>
      </c>
      <c r="F33" s="33">
        <v>6</v>
      </c>
      <c r="G33" s="41">
        <f t="shared" si="8"/>
        <v>42.17</v>
      </c>
      <c r="H33" s="42">
        <v>27.77</v>
      </c>
      <c r="I33" s="33">
        <v>5</v>
      </c>
      <c r="J33" s="41">
        <f t="shared" si="9"/>
        <v>30.27</v>
      </c>
      <c r="K33" s="42">
        <v>36.76</v>
      </c>
      <c r="L33" s="33">
        <v>5</v>
      </c>
      <c r="M33" s="41">
        <f t="shared" si="10"/>
        <v>39.26</v>
      </c>
      <c r="N33" s="39">
        <v>26.88</v>
      </c>
      <c r="O33" s="33">
        <v>7</v>
      </c>
      <c r="P33" s="28">
        <f t="shared" si="11"/>
        <v>30.38</v>
      </c>
      <c r="Q33" s="42">
        <v>41.4</v>
      </c>
      <c r="R33" s="33">
        <v>25</v>
      </c>
      <c r="S33" s="41">
        <f t="shared" si="12"/>
        <v>53.9</v>
      </c>
      <c r="T33" s="39"/>
      <c r="U33" s="37"/>
      <c r="V33" s="42">
        <v>34.32</v>
      </c>
      <c r="W33" s="33">
        <v>10</v>
      </c>
      <c r="X33" s="41">
        <f t="shared" si="13"/>
        <v>39.32</v>
      </c>
      <c r="Y33" s="56">
        <f t="shared" si="14"/>
        <v>235.29999999999998</v>
      </c>
      <c r="Z33" s="46">
        <f t="shared" si="15"/>
        <v>58</v>
      </c>
    </row>
    <row r="34" spans="1:26" ht="13.5" customHeight="1" thickBot="1">
      <c r="A34" s="11"/>
      <c r="B34" s="35"/>
      <c r="C34" s="32"/>
      <c r="D34" s="37"/>
      <c r="E34" s="42"/>
      <c r="F34" s="33"/>
      <c r="G34" s="43"/>
      <c r="H34" s="42"/>
      <c r="I34" s="33"/>
      <c r="J34" s="43"/>
      <c r="K34" s="42"/>
      <c r="L34" s="33"/>
      <c r="M34" s="43"/>
      <c r="N34" s="39"/>
      <c r="O34" s="33"/>
      <c r="P34" s="37"/>
      <c r="Q34" s="42"/>
      <c r="R34" s="33"/>
      <c r="S34" s="43"/>
      <c r="T34" s="39"/>
      <c r="U34" s="37"/>
      <c r="V34" s="42"/>
      <c r="W34" s="33"/>
      <c r="X34" s="43"/>
      <c r="Y34" s="56"/>
      <c r="Z34" s="46"/>
    </row>
    <row r="35" spans="1:26" s="3" customFormat="1" ht="33.75" customHeight="1" thickBot="1">
      <c r="A35" s="10"/>
      <c r="B35" s="100" t="s">
        <v>36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2"/>
    </row>
    <row r="36" spans="1:26" ht="12.75" customHeight="1">
      <c r="A36" s="17"/>
      <c r="B36" s="18" t="s">
        <v>30</v>
      </c>
      <c r="C36" s="21" t="s">
        <v>38</v>
      </c>
      <c r="D36" s="21"/>
      <c r="E36" s="19">
        <v>12.59</v>
      </c>
      <c r="F36" s="20">
        <v>1</v>
      </c>
      <c r="G36" s="19">
        <f aca="true" t="shared" si="16" ref="G36:G46">E36+(F36/2)</f>
        <v>13.09</v>
      </c>
      <c r="H36" s="15">
        <v>9.16</v>
      </c>
      <c r="I36" s="16">
        <v>0</v>
      </c>
      <c r="J36" s="15">
        <f aca="true" t="shared" si="17" ref="J36:J46">H36+(I36/2)</f>
        <v>9.16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58">
        <f aca="true" t="shared" si="18" ref="Y36:Y46">G36+J36+M36+P36+S36+U36</f>
        <v>22.25</v>
      </c>
      <c r="Z36" s="49">
        <f aca="true" t="shared" si="19" ref="Z36:Z46">SUM(F36,I36,L36,O36,R36,W36)</f>
        <v>1</v>
      </c>
    </row>
    <row r="37" spans="1:26" ht="12.75" customHeight="1">
      <c r="A37" s="17"/>
      <c r="B37" s="18" t="s">
        <v>26</v>
      </c>
      <c r="C37" s="21" t="s">
        <v>38</v>
      </c>
      <c r="D37" s="21"/>
      <c r="E37" s="19">
        <v>13.71</v>
      </c>
      <c r="F37" s="20">
        <v>1</v>
      </c>
      <c r="G37" s="19">
        <f t="shared" si="16"/>
        <v>14.21</v>
      </c>
      <c r="H37" s="15">
        <v>8.87</v>
      </c>
      <c r="I37" s="16">
        <v>0</v>
      </c>
      <c r="J37" s="15">
        <f t="shared" si="17"/>
        <v>8.87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58">
        <f t="shared" si="18"/>
        <v>23.08</v>
      </c>
      <c r="Z37" s="49">
        <f t="shared" si="19"/>
        <v>1</v>
      </c>
    </row>
    <row r="38" spans="1:26" ht="12.75" customHeight="1">
      <c r="A38" s="17"/>
      <c r="B38" s="18" t="s">
        <v>37</v>
      </c>
      <c r="C38" s="21" t="s">
        <v>38</v>
      </c>
      <c r="D38" s="21"/>
      <c r="E38" s="14">
        <v>19.14</v>
      </c>
      <c r="F38" s="14">
        <v>0</v>
      </c>
      <c r="G38" s="19">
        <f t="shared" si="16"/>
        <v>19.14</v>
      </c>
      <c r="H38" s="15">
        <v>10.05</v>
      </c>
      <c r="I38" s="16">
        <v>0</v>
      </c>
      <c r="J38" s="15">
        <f t="shared" si="17"/>
        <v>10.05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>
        <f t="shared" si="18"/>
        <v>29.19</v>
      </c>
      <c r="Z38" s="49">
        <f t="shared" si="19"/>
        <v>0</v>
      </c>
    </row>
    <row r="39" spans="1:26" ht="12.75" customHeight="1" thickBot="1">
      <c r="A39" s="17"/>
      <c r="B39" s="64" t="s">
        <v>34</v>
      </c>
      <c r="C39" s="21" t="s">
        <v>38</v>
      </c>
      <c r="D39" s="21"/>
      <c r="E39" s="21">
        <v>20.39</v>
      </c>
      <c r="F39" s="21">
        <v>1</v>
      </c>
      <c r="G39" s="19">
        <f t="shared" si="16"/>
        <v>20.89</v>
      </c>
      <c r="H39" s="21">
        <v>9.48</v>
      </c>
      <c r="I39" s="21">
        <v>0</v>
      </c>
      <c r="J39" s="15">
        <f t="shared" si="17"/>
        <v>9.48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58">
        <f t="shared" si="18"/>
        <v>30.37</v>
      </c>
      <c r="Z39" s="61">
        <f t="shared" si="19"/>
        <v>1</v>
      </c>
    </row>
    <row r="40" spans="1:26" ht="12.75" customHeight="1">
      <c r="A40" s="17"/>
      <c r="B40" s="18" t="s">
        <v>23</v>
      </c>
      <c r="C40" s="21" t="s">
        <v>38</v>
      </c>
      <c r="D40" s="21"/>
      <c r="E40" s="19">
        <v>17.87</v>
      </c>
      <c r="F40" s="20">
        <v>8</v>
      </c>
      <c r="G40" s="19">
        <f t="shared" si="16"/>
        <v>21.87</v>
      </c>
      <c r="H40" s="15">
        <v>11</v>
      </c>
      <c r="I40" s="16">
        <v>0</v>
      </c>
      <c r="J40" s="15">
        <f t="shared" si="17"/>
        <v>11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58">
        <f t="shared" si="18"/>
        <v>32.870000000000005</v>
      </c>
      <c r="Z40" s="59">
        <f t="shared" si="19"/>
        <v>8</v>
      </c>
    </row>
    <row r="41" spans="1:26" ht="12.75" customHeight="1">
      <c r="A41" s="17"/>
      <c r="B41" s="18" t="s">
        <v>32</v>
      </c>
      <c r="C41" s="21" t="s">
        <v>38</v>
      </c>
      <c r="D41" s="21"/>
      <c r="E41" s="19">
        <v>14.3</v>
      </c>
      <c r="F41" s="20">
        <v>5</v>
      </c>
      <c r="G41" s="19">
        <f t="shared" si="16"/>
        <v>16.8</v>
      </c>
      <c r="H41" s="15">
        <v>17.06</v>
      </c>
      <c r="I41" s="16">
        <v>0</v>
      </c>
      <c r="J41" s="15">
        <f t="shared" si="17"/>
        <v>17.06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58">
        <f t="shared" si="18"/>
        <v>33.86</v>
      </c>
      <c r="Z41" s="49">
        <f t="shared" si="19"/>
        <v>5</v>
      </c>
    </row>
    <row r="42" spans="1:26" s="3" customFormat="1" ht="12.75" customHeight="1">
      <c r="A42" s="10"/>
      <c r="B42" s="18" t="s">
        <v>25</v>
      </c>
      <c r="C42" s="21" t="s">
        <v>38</v>
      </c>
      <c r="D42" s="21"/>
      <c r="E42" s="19">
        <v>13.59</v>
      </c>
      <c r="F42" s="20">
        <v>3</v>
      </c>
      <c r="G42" s="19">
        <f t="shared" si="16"/>
        <v>15.09</v>
      </c>
      <c r="H42" s="15">
        <v>17.15</v>
      </c>
      <c r="I42" s="16">
        <v>10</v>
      </c>
      <c r="J42" s="15">
        <f t="shared" si="17"/>
        <v>22.15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58">
        <f t="shared" si="18"/>
        <v>37.239999999999995</v>
      </c>
      <c r="Z42" s="49">
        <f t="shared" si="19"/>
        <v>13</v>
      </c>
    </row>
    <row r="43" spans="1:26" s="3" customFormat="1" ht="12.75" customHeight="1">
      <c r="A43" s="10"/>
      <c r="B43" s="18" t="s">
        <v>24</v>
      </c>
      <c r="C43" s="21" t="s">
        <v>38</v>
      </c>
      <c r="D43" s="21"/>
      <c r="E43" s="19">
        <v>17.95</v>
      </c>
      <c r="F43" s="20">
        <v>11</v>
      </c>
      <c r="G43" s="19">
        <f t="shared" si="16"/>
        <v>23.45</v>
      </c>
      <c r="H43" s="15">
        <v>20.5</v>
      </c>
      <c r="I43" s="16">
        <v>0</v>
      </c>
      <c r="J43" s="15">
        <f t="shared" si="17"/>
        <v>20.5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58">
        <f t="shared" si="18"/>
        <v>43.95</v>
      </c>
      <c r="Z43" s="49">
        <f t="shared" si="19"/>
        <v>11</v>
      </c>
    </row>
    <row r="44" spans="1:26" s="3" customFormat="1" ht="12.75" customHeight="1">
      <c r="A44" s="10"/>
      <c r="B44" s="18" t="s">
        <v>14</v>
      </c>
      <c r="C44" s="21" t="s">
        <v>38</v>
      </c>
      <c r="D44" s="21"/>
      <c r="E44" s="14">
        <v>14.94</v>
      </c>
      <c r="F44" s="14">
        <v>22</v>
      </c>
      <c r="G44" s="19">
        <f t="shared" si="16"/>
        <v>25.939999999999998</v>
      </c>
      <c r="H44" s="15">
        <v>11.14</v>
      </c>
      <c r="I44" s="16">
        <v>20</v>
      </c>
      <c r="J44" s="15">
        <f t="shared" si="17"/>
        <v>21.14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8">
        <f t="shared" si="18"/>
        <v>47.08</v>
      </c>
      <c r="Z44" s="49">
        <f t="shared" si="19"/>
        <v>42</v>
      </c>
    </row>
    <row r="45" spans="1:26" s="3" customFormat="1" ht="12.75" customHeight="1">
      <c r="A45" s="10"/>
      <c r="B45" s="18" t="s">
        <v>40</v>
      </c>
      <c r="C45" s="21" t="s">
        <v>38</v>
      </c>
      <c r="D45" s="21"/>
      <c r="E45" s="14">
        <v>22.91</v>
      </c>
      <c r="F45" s="14">
        <v>0</v>
      </c>
      <c r="G45" s="19">
        <f t="shared" si="16"/>
        <v>22.91</v>
      </c>
      <c r="H45" s="15">
        <v>33</v>
      </c>
      <c r="I45" s="16">
        <v>10</v>
      </c>
      <c r="J45" s="15">
        <f t="shared" si="17"/>
        <v>38</v>
      </c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8">
        <f t="shared" si="18"/>
        <v>60.91</v>
      </c>
      <c r="Z45" s="49">
        <f t="shared" si="19"/>
        <v>10</v>
      </c>
    </row>
    <row r="46" spans="1:26" s="3" customFormat="1" ht="12.75" customHeight="1">
      <c r="A46" s="10"/>
      <c r="B46" s="64" t="s">
        <v>42</v>
      </c>
      <c r="C46" s="21" t="s">
        <v>38</v>
      </c>
      <c r="D46" s="21"/>
      <c r="E46" s="21">
        <v>26.33</v>
      </c>
      <c r="F46" s="21">
        <v>7</v>
      </c>
      <c r="G46" s="19">
        <f t="shared" si="16"/>
        <v>29.83</v>
      </c>
      <c r="H46" s="21">
        <v>32.54</v>
      </c>
      <c r="I46" s="21">
        <v>0</v>
      </c>
      <c r="J46" s="15">
        <f t="shared" si="17"/>
        <v>32.54</v>
      </c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58">
        <f t="shared" si="18"/>
        <v>62.37</v>
      </c>
      <c r="Z46" s="49">
        <f t="shared" si="19"/>
        <v>7</v>
      </c>
    </row>
    <row r="47" spans="1:26" s="3" customFormat="1" ht="3" customHeight="1">
      <c r="A47" s="10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2"/>
    </row>
    <row r="48" spans="1:26" s="3" customFormat="1" ht="12.75" customHeight="1">
      <c r="A48" s="10"/>
      <c r="B48" s="50" t="s">
        <v>39</v>
      </c>
      <c r="C48" s="51" t="s">
        <v>41</v>
      </c>
      <c r="D48" s="51"/>
      <c r="E48" s="19">
        <v>20.52</v>
      </c>
      <c r="F48" s="20">
        <v>21</v>
      </c>
      <c r="G48" s="19">
        <f>E48+(F48/2)</f>
        <v>31.02</v>
      </c>
      <c r="H48" s="15">
        <v>7.75</v>
      </c>
      <c r="I48" s="16">
        <v>0</v>
      </c>
      <c r="J48" s="15">
        <f>H48+(I48/2)</f>
        <v>7.75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58">
        <f>G48+J48+M48+P48+S48+U48</f>
        <v>38.769999999999996</v>
      </c>
      <c r="Z48" s="49">
        <f>SUM(F48,I48,L48,O48,R48,W48)</f>
        <v>21</v>
      </c>
    </row>
    <row r="49" spans="1:26" s="3" customFormat="1" ht="12.75" customHeight="1" thickBot="1">
      <c r="A49" s="10"/>
      <c r="B49" s="78" t="s">
        <v>31</v>
      </c>
      <c r="C49" s="52" t="s">
        <v>41</v>
      </c>
      <c r="D49" s="52"/>
      <c r="E49" s="52">
        <v>30.47</v>
      </c>
      <c r="F49" s="52">
        <v>14</v>
      </c>
      <c r="G49" s="22">
        <f>E49+(F49/2)</f>
        <v>37.47</v>
      </c>
      <c r="H49" s="52">
        <v>24.18</v>
      </c>
      <c r="I49" s="52">
        <v>0</v>
      </c>
      <c r="J49" s="30">
        <f>H49+(I49/2)</f>
        <v>24.18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60">
        <f>G49+J49+M49+P49+S49+U49</f>
        <v>61.65</v>
      </c>
      <c r="Z49" s="61">
        <f>SUM(F49,I49,L49,O49,R49,W49)</f>
        <v>14</v>
      </c>
    </row>
    <row r="50" spans="1:26" s="3" customFormat="1" ht="12.7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7"/>
      <c r="X50" s="9"/>
      <c r="Y50" s="9"/>
      <c r="Z50" s="12"/>
    </row>
    <row r="51" spans="1:26" s="3" customFormat="1" ht="12.75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7"/>
      <c r="X51" s="9"/>
      <c r="Y51" s="9"/>
      <c r="Z51" s="12"/>
    </row>
    <row r="52" spans="1:26" s="3" customFormat="1" ht="12.75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7"/>
      <c r="X52" s="9"/>
      <c r="Y52" s="9"/>
      <c r="Z52" s="12"/>
    </row>
    <row r="53" spans="1:26" s="3" customFormat="1" ht="12.7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7"/>
      <c r="X53" s="9"/>
      <c r="Y53" s="9"/>
      <c r="Z53" s="12"/>
    </row>
    <row r="54" spans="1:26" s="3" customFormat="1" ht="12.75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7"/>
      <c r="X54" s="9"/>
      <c r="Y54" s="9"/>
      <c r="Z54" s="12"/>
    </row>
    <row r="55" spans="1:26" s="3" customFormat="1" ht="12.75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7"/>
      <c r="X55" s="9"/>
      <c r="Y55" s="9"/>
      <c r="Z55" s="12"/>
    </row>
    <row r="56" spans="1:26" s="3" customFormat="1" ht="12.75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27"/>
      <c r="X56" s="9"/>
      <c r="Y56" s="9"/>
      <c r="Z56" s="12"/>
    </row>
    <row r="57" spans="1:26" s="3" customFormat="1" ht="12.75" customHeight="1">
      <c r="A57" s="10"/>
      <c r="B57" s="1"/>
      <c r="C57" s="9"/>
      <c r="D57" s="9"/>
      <c r="E57" s="1"/>
      <c r="F57" s="2"/>
      <c r="G57" s="1"/>
      <c r="H57" s="1"/>
      <c r="I57" s="2"/>
      <c r="J57" s="1"/>
      <c r="K57" s="1"/>
      <c r="L57" s="2"/>
      <c r="M57" s="1"/>
      <c r="N57" s="1"/>
      <c r="O57" s="2"/>
      <c r="P57" s="1"/>
      <c r="Q57" s="1"/>
      <c r="R57" s="2"/>
      <c r="S57" s="1"/>
      <c r="T57" s="1"/>
      <c r="U57" s="1"/>
      <c r="V57" s="1"/>
      <c r="W57" s="2"/>
      <c r="X57" s="1"/>
      <c r="Y57" s="1"/>
      <c r="Z57" s="12"/>
    </row>
    <row r="58" spans="1:26" s="3" customFormat="1" ht="12.75" customHeight="1">
      <c r="A58" s="10"/>
      <c r="B58" s="1"/>
      <c r="C58" s="9"/>
      <c r="D58" s="9"/>
      <c r="E58" s="1"/>
      <c r="F58" s="2"/>
      <c r="G58" s="1"/>
      <c r="H58" s="1"/>
      <c r="I58" s="2"/>
      <c r="J58" s="1"/>
      <c r="K58" s="1"/>
      <c r="L58" s="2"/>
      <c r="M58" s="1"/>
      <c r="N58" s="1"/>
      <c r="O58" s="2"/>
      <c r="P58" s="1"/>
      <c r="Q58" s="1"/>
      <c r="R58" s="2"/>
      <c r="S58" s="1"/>
      <c r="T58" s="1"/>
      <c r="U58" s="1"/>
      <c r="V58" s="1"/>
      <c r="W58" s="2"/>
      <c r="X58" s="1"/>
      <c r="Y58" s="1"/>
      <c r="Z58" s="12"/>
    </row>
    <row r="59" spans="1:26" s="3" customFormat="1" ht="12.75" customHeight="1">
      <c r="A59" s="10"/>
      <c r="B59" s="1"/>
      <c r="C59" s="9"/>
      <c r="D59" s="9"/>
      <c r="E59" s="1"/>
      <c r="F59" s="2"/>
      <c r="G59" s="1"/>
      <c r="H59" s="1"/>
      <c r="I59" s="2"/>
      <c r="J59" s="1"/>
      <c r="K59" s="1"/>
      <c r="L59" s="2"/>
      <c r="M59" s="1"/>
      <c r="N59" s="1"/>
      <c r="O59" s="2"/>
      <c r="P59" s="1"/>
      <c r="Q59" s="1"/>
      <c r="R59" s="2"/>
      <c r="S59" s="1"/>
      <c r="T59" s="1"/>
      <c r="U59" s="1"/>
      <c r="V59" s="1"/>
      <c r="W59" s="2"/>
      <c r="X59" s="1"/>
      <c r="Y59" s="1"/>
      <c r="Z59" s="12"/>
    </row>
  </sheetData>
  <sheetProtection sheet="1" objects="1" scenarios="1"/>
  <mergeCells count="15">
    <mergeCell ref="B47:Z47"/>
    <mergeCell ref="A1:Z2"/>
    <mergeCell ref="E3:G3"/>
    <mergeCell ref="H3:J3"/>
    <mergeCell ref="K3:M3"/>
    <mergeCell ref="Q3:S3"/>
    <mergeCell ref="B3:B4"/>
    <mergeCell ref="C3:C4"/>
    <mergeCell ref="D3:D4"/>
    <mergeCell ref="V3:X3"/>
    <mergeCell ref="B35:Z35"/>
    <mergeCell ref="T3:U3"/>
    <mergeCell ref="Y3:Y4"/>
    <mergeCell ref="Z3:Z4"/>
    <mergeCell ref="N3:P3"/>
  </mergeCells>
  <dataValidations count="3">
    <dataValidation type="list" allowBlank="1" showInputMessage="1" showErrorMessage="1" sqref="C36:D39 B36:B38 B28:B34 B18:B26">
      <formula1>name</formula1>
    </dataValidation>
    <dataValidation type="list" allowBlank="1" showInputMessage="1" showErrorMessage="1" errorTitle="Dipshit Alert!" error="Choose one from the list, dumbass." sqref="C28:D34 C18:D23 C25:D26">
      <formula1>division</formula1>
    </dataValidation>
    <dataValidation allowBlank="1" showInputMessage="1" showErrorMessage="1" errorTitle="Dipshit Alert!" error="Choose one from the list, dumbass." sqref="C24:D24"/>
  </dataValidations>
  <printOptions/>
  <pageMargins left="0.75" right="0.75" top="1" bottom="1" header="0.5" footer="0.5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8" customWidth="1"/>
    <col min="2" max="2" width="7.00390625" style="6" customWidth="1"/>
    <col min="3" max="3" width="17.00390625" style="6" customWidth="1"/>
  </cols>
  <sheetData>
    <row r="1" ht="12.75">
      <c r="A1" s="7"/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21" ht="12.75">
      <c r="A21" s="7"/>
    </row>
    <row r="22" ht="12.75">
      <c r="A22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5" ht="12.75">
      <c r="A35" s="7"/>
    </row>
    <row r="36" ht="12.75">
      <c r="A36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9" ht="12.75">
      <c r="A59" s="7"/>
    </row>
    <row r="61" ht="12.75">
      <c r="A61" s="7"/>
    </row>
    <row r="63" ht="12.75">
      <c r="A63" s="7"/>
    </row>
    <row r="65" ht="12.75">
      <c r="A65" s="7"/>
    </row>
    <row r="66" ht="12.75">
      <c r="A66" s="7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Mick Marchi</cp:lastModifiedBy>
  <dcterms:created xsi:type="dcterms:W3CDTF">2003-02-24T21:10:00Z</dcterms:created>
  <dcterms:modified xsi:type="dcterms:W3CDTF">2008-06-18T15:59:39Z</dcterms:modified>
  <cp:category/>
  <cp:version/>
  <cp:contentType/>
  <cp:contentStatus/>
</cp:coreProperties>
</file>