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'Scoresheet'!$A$1:$AE$616</definedName>
    <definedName name="_xlnm.Print_Titles" localSheetId="0">'Scoresheet'!$A:$F,'Scoresheet'!$1:$2</definedName>
    <definedName name="Z_1229FF16_6ED5_4DBA_B9FE_D3EE84024C57_.wvu.PrintArea" localSheetId="0" hidden="1">'Scoresheet'!$A$1:$IK$84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<sst xmlns="http://schemas.openxmlformats.org/spreadsheetml/2006/main" count="354" uniqueCount="120">
  <si>
    <t>Class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</si>
  <si>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</si>
  <si>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</si>
  <si>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</si>
  <si>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</si>
  <si>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</si>
  <si>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</si>
  <si>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</si>
  <si>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</si>
  <si>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</si>
  <si>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</si>
  <si>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</si>
  <si>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</si>
  <si>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</si>
  <si>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</si>
  <si>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</si>
  <si>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</si>
  <si>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</si>
  <si>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</si>
  <si>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</si>
  <si>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</si>
  <si>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</si>
  <si>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</si>
  <si>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</si>
  <si>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</si>
  <si>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</si>
  <si>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</si>
  <si>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</si>
  <si>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</si>
  <si>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</si>
  <si>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</si>
  <si>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</si>
  <si>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</si>
  <si>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</si>
  <si>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</si>
  <si>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</si>
  <si>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</si>
  <si>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</si>
  <si>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</si>
  <si>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</si>
  <si>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</si>
  <si>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</si>
  <si>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</si>
  <si>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</si>
  <si>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</si>
  <si>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</si>
  <si>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</si>
  <si>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</si>
  <si>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</si>
  <si>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</si>
  <si>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</si>
  <si>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</si>
  <si>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</si>
  <si>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</si>
  <si>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</si>
  <si>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</si>
  <si>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</si>
  <si>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</si>
  <si>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</si>
  <si>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</si>
  <si>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</si>
  <si>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</si>
  <si>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</si>
  <si>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</si>
  <si>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</si>
  <si>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</si>
  <si>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</si>
  <si>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</si>
  <si>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</si>
  <si>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</si>
  <si>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</si>
  <si>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</si>
  <si>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</si>
  <si>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</si>
  <si>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</si>
  <si>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</si>
  <si>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</si>
  <si>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</si>
  <si>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</si>
  <si>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</si>
  <si>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</si>
  <si>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</si>
  <si>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</si>
  <si>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</si>
  <si>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</si>
  <si>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</si>
  <si>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</si>
  <si>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</si>
  <si>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</si>
  <si>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</si>
  <si>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</si>
  <si>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</si>
  <si>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</si>
  <si>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</si>
  <si>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DQ</t>
  </si>
  <si>
    <t>* Stage score missing (99.99 used), it is incumbent on the shooter to check their score sheet.</t>
  </si>
  <si>
    <t xml:space="preserve"> ** Division not entered, it is incumbent on the shooter to check their score sheet.</t>
  </si>
  <si>
    <t>Kevin C</t>
  </si>
  <si>
    <t>Tom F</t>
  </si>
  <si>
    <t>Gene E</t>
  </si>
  <si>
    <t>13 September 2008, Clear Creek 
BUG Sidematch</t>
  </si>
  <si>
    <t>SEMI</t>
  </si>
  <si>
    <t>OUT</t>
  </si>
  <si>
    <t>Bob G</t>
  </si>
  <si>
    <t>Robert M</t>
  </si>
  <si>
    <t>REV</t>
  </si>
  <si>
    <t>Bob D</t>
  </si>
  <si>
    <t>Dan F</t>
  </si>
  <si>
    <t>Paul H</t>
  </si>
  <si>
    <t>Thomas B</t>
  </si>
  <si>
    <t>Mike Cl</t>
  </si>
  <si>
    <t>Jeff F</t>
  </si>
  <si>
    <t>Jim C</t>
  </si>
  <si>
    <t>Terri G</t>
  </si>
  <si>
    <t>Rosy*</t>
  </si>
  <si>
    <t>Steven K*</t>
  </si>
  <si>
    <t>Sandy R*</t>
  </si>
  <si>
    <t>Mike Co*</t>
  </si>
  <si>
    <t>* Incomplete Scoresheet
  no Division indicated</t>
  </si>
  <si>
    <t>Stage 1
In The Barrel Triangle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</si>
</sst>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wrapText="1"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49" xfId="0" applyNumberFormat="1" applyFont="1" applyFill="1" applyBorder="1" applyAlignment="1" applyProtection="1">
      <alignment horizontal="center"/>
      <protection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49" fontId="2" fillId="0" borderId="51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16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617" sqref="A617"/>
    </sheetView>
  </sheetViews>
  <sheetFormatPr defaultColWidth="9.140625" defaultRowHeight="12.75"/>
  <cols>
    <col min="1" max="1" width="7.421875" style="5" customWidth="1"/>
    <col min="2" max="2" width="35.57421875" style="4" customWidth="1"/>
    <col min="3" max="3" width="6.8515625" style="4" hidden="1" customWidth="1"/>
    <col min="4" max="4" width="5.7109375" style="4" hidden="1" customWidth="1"/>
    <col min="5" max="5" width="7.00390625" style="4" customWidth="1"/>
    <col min="6" max="6" width="2.8515625" style="4" hidden="1" customWidth="1"/>
    <col min="7" max="7" width="3.421875" style="13" hidden="1" customWidth="1"/>
    <col min="8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5" width="6.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6.75" customHeight="1" thickTop="1">
      <c r="A1" s="154" t="s">
        <v>100</v>
      </c>
      <c r="B1" s="155"/>
      <c r="C1" s="155"/>
      <c r="D1" s="155"/>
      <c r="E1" s="155"/>
      <c r="F1" s="155"/>
      <c r="G1" s="26" t="s">
        <v>78</v>
      </c>
      <c r="H1" s="27" t="s">
        <v>79</v>
      </c>
      <c r="I1" s="158" t="s">
        <v>40</v>
      </c>
      <c r="J1" s="159"/>
      <c r="K1" s="160" t="s">
        <v>21</v>
      </c>
      <c r="L1" s="161"/>
      <c r="M1" s="161"/>
      <c r="N1" s="161"/>
      <c r="O1" s="162"/>
      <c r="P1" s="163" t="s">
        <v>119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 t="s">
        <v>2</v>
      </c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 t="s">
        <v>3</v>
      </c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 t="s">
        <v>4</v>
      </c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64" t="s">
        <v>5</v>
      </c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 t="s">
        <v>6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 t="s">
        <v>7</v>
      </c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 t="s">
        <v>8</v>
      </c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 t="s">
        <v>9</v>
      </c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 t="s">
        <v>10</v>
      </c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 t="s">
        <v>11</v>
      </c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 t="s">
        <v>12</v>
      </c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 t="s">
        <v>13</v>
      </c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 t="s">
        <v>14</v>
      </c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 t="s">
        <v>15</v>
      </c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 t="s">
        <v>16</v>
      </c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 t="s">
        <v>17</v>
      </c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 t="s">
        <v>18</v>
      </c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 t="s">
        <v>19</v>
      </c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 t="s">
        <v>20</v>
      </c>
      <c r="IB1" s="156"/>
      <c r="IC1" s="156"/>
      <c r="ID1" s="156"/>
      <c r="IE1" s="156"/>
      <c r="IF1" s="156"/>
      <c r="IG1" s="156"/>
      <c r="IH1" s="156"/>
      <c r="II1" s="156"/>
      <c r="IJ1" s="156"/>
      <c r="IK1" s="156"/>
    </row>
    <row r="2" spans="1:245" ht="42" customHeight="1" thickBot="1">
      <c r="A2" s="28" t="s">
        <v>37</v>
      </c>
      <c r="B2" s="29" t="s">
        <v>93</v>
      </c>
      <c r="C2" s="29" t="s">
        <v>38</v>
      </c>
      <c r="D2" s="29" t="s">
        <v>39</v>
      </c>
      <c r="E2" s="29" t="s">
        <v>1</v>
      </c>
      <c r="F2" s="30" t="s">
        <v>0</v>
      </c>
      <c r="G2" s="31" t="s">
        <v>65</v>
      </c>
      <c r="H2" s="32" t="s">
        <v>65</v>
      </c>
      <c r="I2" s="33" t="s">
        <v>76</v>
      </c>
      <c r="J2" s="34" t="s">
        <v>77</v>
      </c>
      <c r="K2" s="68" t="s">
        <v>62</v>
      </c>
      <c r="L2" s="35" t="s">
        <v>59</v>
      </c>
      <c r="M2" s="35" t="s">
        <v>60</v>
      </c>
      <c r="N2" s="69" t="s">
        <v>61</v>
      </c>
      <c r="O2" s="30" t="s">
        <v>58</v>
      </c>
      <c r="P2" s="28" t="s">
        <v>42</v>
      </c>
      <c r="Q2" s="29" t="s">
        <v>43</v>
      </c>
      <c r="R2" s="29" t="s">
        <v>44</v>
      </c>
      <c r="S2" s="29" t="s">
        <v>45</v>
      </c>
      <c r="T2" s="29" t="s">
        <v>46</v>
      </c>
      <c r="U2" s="29" t="s">
        <v>47</v>
      </c>
      <c r="V2" s="29" t="s">
        <v>48</v>
      </c>
      <c r="W2" s="29" t="s">
        <v>41</v>
      </c>
      <c r="X2" s="29" t="s">
        <v>49</v>
      </c>
      <c r="Y2" s="29" t="s">
        <v>50</v>
      </c>
      <c r="Z2" s="29" t="s">
        <v>51</v>
      </c>
      <c r="AA2" s="73" t="s">
        <v>52</v>
      </c>
      <c r="AB2" s="29" t="s">
        <v>53</v>
      </c>
      <c r="AC2" s="29" t="s">
        <v>57</v>
      </c>
      <c r="AD2" s="29" t="s">
        <v>54</v>
      </c>
      <c r="AE2" s="30" t="s">
        <v>55</v>
      </c>
      <c r="AF2" s="28" t="s">
        <v>42</v>
      </c>
      <c r="AG2" s="29" t="s">
        <v>43</v>
      </c>
      <c r="AH2" s="29" t="s">
        <v>44</v>
      </c>
      <c r="AI2" s="29" t="s">
        <v>45</v>
      </c>
      <c r="AJ2" s="29" t="s">
        <v>41</v>
      </c>
      <c r="AK2" s="29" t="s">
        <v>49</v>
      </c>
      <c r="AL2" s="29" t="s">
        <v>50</v>
      </c>
      <c r="AM2" s="29" t="s">
        <v>51</v>
      </c>
      <c r="AN2" s="73" t="s">
        <v>52</v>
      </c>
      <c r="AO2" s="29" t="s">
        <v>53</v>
      </c>
      <c r="AP2" s="29" t="s">
        <v>57</v>
      </c>
      <c r="AQ2" s="29" t="s">
        <v>54</v>
      </c>
      <c r="AR2" s="30" t="s">
        <v>55</v>
      </c>
      <c r="AS2" s="28" t="s">
        <v>42</v>
      </c>
      <c r="AT2" s="29" t="s">
        <v>43</v>
      </c>
      <c r="AU2" s="29" t="s">
        <v>44</v>
      </c>
      <c r="AV2" s="29" t="s">
        <v>41</v>
      </c>
      <c r="AW2" s="29" t="s">
        <v>49</v>
      </c>
      <c r="AX2" s="29" t="s">
        <v>50</v>
      </c>
      <c r="AY2" s="29" t="s">
        <v>51</v>
      </c>
      <c r="AZ2" s="73" t="s">
        <v>52</v>
      </c>
      <c r="BA2" s="29" t="s">
        <v>53</v>
      </c>
      <c r="BB2" s="29" t="s">
        <v>57</v>
      </c>
      <c r="BC2" s="29" t="s">
        <v>54</v>
      </c>
      <c r="BD2" s="30" t="s">
        <v>55</v>
      </c>
      <c r="BE2" s="28" t="s">
        <v>42</v>
      </c>
      <c r="BF2" s="29"/>
      <c r="BG2" s="29"/>
      <c r="BH2" s="29" t="s">
        <v>41</v>
      </c>
      <c r="BI2" s="29" t="s">
        <v>49</v>
      </c>
      <c r="BJ2" s="29" t="s">
        <v>50</v>
      </c>
      <c r="BK2" s="29" t="s">
        <v>51</v>
      </c>
      <c r="BL2" s="73" t="s">
        <v>52</v>
      </c>
      <c r="BM2" s="29" t="s">
        <v>53</v>
      </c>
      <c r="BN2" s="29" t="s">
        <v>57</v>
      </c>
      <c r="BO2" s="29" t="s">
        <v>54</v>
      </c>
      <c r="BP2" s="30" t="s">
        <v>55</v>
      </c>
      <c r="BQ2" s="20" t="s">
        <v>42</v>
      </c>
      <c r="BR2" s="20" t="s">
        <v>43</v>
      </c>
      <c r="BS2" s="20" t="s">
        <v>44</v>
      </c>
      <c r="BT2" s="20" t="s">
        <v>41</v>
      </c>
      <c r="BU2" s="20" t="s">
        <v>49</v>
      </c>
      <c r="BV2" s="20" t="s">
        <v>50</v>
      </c>
      <c r="BW2" s="20" t="s">
        <v>51</v>
      </c>
      <c r="BX2" s="20" t="s">
        <v>52</v>
      </c>
      <c r="BY2" s="22" t="s">
        <v>53</v>
      </c>
      <c r="BZ2" s="20" t="s">
        <v>57</v>
      </c>
      <c r="CA2" s="20" t="s">
        <v>54</v>
      </c>
      <c r="CB2" s="21" t="s">
        <v>55</v>
      </c>
      <c r="CC2" s="19" t="s">
        <v>42</v>
      </c>
      <c r="CD2" s="20" t="s">
        <v>43</v>
      </c>
      <c r="CE2" s="20" t="s">
        <v>41</v>
      </c>
      <c r="CF2" s="20" t="s">
        <v>49</v>
      </c>
      <c r="CG2" s="20" t="s">
        <v>50</v>
      </c>
      <c r="CH2" s="20" t="s">
        <v>51</v>
      </c>
      <c r="CI2" s="20" t="s">
        <v>52</v>
      </c>
      <c r="CJ2" s="22" t="s">
        <v>53</v>
      </c>
      <c r="CK2" s="20" t="s">
        <v>57</v>
      </c>
      <c r="CL2" s="20" t="s">
        <v>54</v>
      </c>
      <c r="CM2" s="21" t="s">
        <v>55</v>
      </c>
      <c r="CN2" s="19" t="s">
        <v>42</v>
      </c>
      <c r="CO2" s="20" t="s">
        <v>43</v>
      </c>
      <c r="CP2" s="20" t="s">
        <v>41</v>
      </c>
      <c r="CQ2" s="20" t="s">
        <v>49</v>
      </c>
      <c r="CR2" s="20" t="s">
        <v>50</v>
      </c>
      <c r="CS2" s="20" t="s">
        <v>51</v>
      </c>
      <c r="CT2" s="20" t="s">
        <v>52</v>
      </c>
      <c r="CU2" s="22" t="s">
        <v>53</v>
      </c>
      <c r="CV2" s="20" t="s">
        <v>57</v>
      </c>
      <c r="CW2" s="20" t="s">
        <v>54</v>
      </c>
      <c r="CX2" s="21" t="s">
        <v>55</v>
      </c>
      <c r="CY2" s="19" t="s">
        <v>42</v>
      </c>
      <c r="CZ2" s="20" t="s">
        <v>43</v>
      </c>
      <c r="DA2" s="20" t="s">
        <v>41</v>
      </c>
      <c r="DB2" s="20" t="s">
        <v>49</v>
      </c>
      <c r="DC2" s="20" t="s">
        <v>50</v>
      </c>
      <c r="DD2" s="20" t="s">
        <v>51</v>
      </c>
      <c r="DE2" s="20" t="s">
        <v>52</v>
      </c>
      <c r="DF2" s="22" t="s">
        <v>53</v>
      </c>
      <c r="DG2" s="20" t="s">
        <v>57</v>
      </c>
      <c r="DH2" s="20" t="s">
        <v>54</v>
      </c>
      <c r="DI2" s="21" t="s">
        <v>55</v>
      </c>
      <c r="DJ2" s="19" t="s">
        <v>42</v>
      </c>
      <c r="DK2" s="20" t="s">
        <v>43</v>
      </c>
      <c r="DL2" s="20" t="s">
        <v>41</v>
      </c>
      <c r="DM2" s="20" t="s">
        <v>49</v>
      </c>
      <c r="DN2" s="20" t="s">
        <v>50</v>
      </c>
      <c r="DO2" s="20" t="s">
        <v>51</v>
      </c>
      <c r="DP2" s="20" t="s">
        <v>52</v>
      </c>
      <c r="DQ2" s="22" t="s">
        <v>53</v>
      </c>
      <c r="DR2" s="20" t="s">
        <v>57</v>
      </c>
      <c r="DS2" s="20" t="s">
        <v>54</v>
      </c>
      <c r="DT2" s="21" t="s">
        <v>55</v>
      </c>
      <c r="DU2" s="19" t="s">
        <v>42</v>
      </c>
      <c r="DV2" s="20" t="s">
        <v>43</v>
      </c>
      <c r="DW2" s="20" t="s">
        <v>41</v>
      </c>
      <c r="DX2" s="20" t="s">
        <v>49</v>
      </c>
      <c r="DY2" s="20" t="s">
        <v>50</v>
      </c>
      <c r="DZ2" s="20" t="s">
        <v>51</v>
      </c>
      <c r="EA2" s="20" t="s">
        <v>52</v>
      </c>
      <c r="EB2" s="22" t="s">
        <v>53</v>
      </c>
      <c r="EC2" s="20" t="s">
        <v>57</v>
      </c>
      <c r="ED2" s="20" t="s">
        <v>54</v>
      </c>
      <c r="EE2" s="21" t="s">
        <v>55</v>
      </c>
      <c r="EF2" s="19" t="s">
        <v>42</v>
      </c>
      <c r="EG2" s="20" t="s">
        <v>43</v>
      </c>
      <c r="EH2" s="20" t="s">
        <v>41</v>
      </c>
      <c r="EI2" s="20" t="s">
        <v>49</v>
      </c>
      <c r="EJ2" s="20" t="s">
        <v>50</v>
      </c>
      <c r="EK2" s="20" t="s">
        <v>51</v>
      </c>
      <c r="EL2" s="20" t="s">
        <v>52</v>
      </c>
      <c r="EM2" s="22" t="s">
        <v>53</v>
      </c>
      <c r="EN2" s="20" t="s">
        <v>57</v>
      </c>
      <c r="EO2" s="20" t="s">
        <v>54</v>
      </c>
      <c r="EP2" s="21" t="s">
        <v>55</v>
      </c>
      <c r="EQ2" s="19" t="s">
        <v>42</v>
      </c>
      <c r="ER2" s="20" t="s">
        <v>43</v>
      </c>
      <c r="ES2" s="20" t="s">
        <v>41</v>
      </c>
      <c r="ET2" s="20" t="s">
        <v>49</v>
      </c>
      <c r="EU2" s="20" t="s">
        <v>50</v>
      </c>
      <c r="EV2" s="20" t="s">
        <v>51</v>
      </c>
      <c r="EW2" s="20" t="s">
        <v>52</v>
      </c>
      <c r="EX2" s="22" t="s">
        <v>53</v>
      </c>
      <c r="EY2" s="20" t="s">
        <v>57</v>
      </c>
      <c r="EZ2" s="20" t="s">
        <v>54</v>
      </c>
      <c r="FA2" s="21" t="s">
        <v>55</v>
      </c>
      <c r="FB2" s="19" t="s">
        <v>42</v>
      </c>
      <c r="FC2" s="20" t="s">
        <v>43</v>
      </c>
      <c r="FD2" s="20" t="s">
        <v>41</v>
      </c>
      <c r="FE2" s="20" t="s">
        <v>49</v>
      </c>
      <c r="FF2" s="20" t="s">
        <v>50</v>
      </c>
      <c r="FG2" s="20" t="s">
        <v>51</v>
      </c>
      <c r="FH2" s="20" t="s">
        <v>52</v>
      </c>
      <c r="FI2" s="22" t="s">
        <v>53</v>
      </c>
      <c r="FJ2" s="20" t="s">
        <v>57</v>
      </c>
      <c r="FK2" s="20" t="s">
        <v>54</v>
      </c>
      <c r="FL2" s="21" t="s">
        <v>55</v>
      </c>
      <c r="FM2" s="19" t="s">
        <v>42</v>
      </c>
      <c r="FN2" s="20" t="s">
        <v>43</v>
      </c>
      <c r="FO2" s="20" t="s">
        <v>41</v>
      </c>
      <c r="FP2" s="20" t="s">
        <v>49</v>
      </c>
      <c r="FQ2" s="20" t="s">
        <v>50</v>
      </c>
      <c r="FR2" s="20" t="s">
        <v>51</v>
      </c>
      <c r="FS2" s="20" t="s">
        <v>52</v>
      </c>
      <c r="FT2" s="22" t="s">
        <v>53</v>
      </c>
      <c r="FU2" s="20" t="s">
        <v>57</v>
      </c>
      <c r="FV2" s="20" t="s">
        <v>54</v>
      </c>
      <c r="FW2" s="21" t="s">
        <v>55</v>
      </c>
      <c r="FX2" s="19" t="s">
        <v>42</v>
      </c>
      <c r="FY2" s="20" t="s">
        <v>43</v>
      </c>
      <c r="FZ2" s="20" t="s">
        <v>41</v>
      </c>
      <c r="GA2" s="20" t="s">
        <v>49</v>
      </c>
      <c r="GB2" s="20" t="s">
        <v>50</v>
      </c>
      <c r="GC2" s="20" t="s">
        <v>51</v>
      </c>
      <c r="GD2" s="20" t="s">
        <v>52</v>
      </c>
      <c r="GE2" s="22" t="s">
        <v>53</v>
      </c>
      <c r="GF2" s="20" t="s">
        <v>57</v>
      </c>
      <c r="GG2" s="20" t="s">
        <v>54</v>
      </c>
      <c r="GH2" s="21" t="s">
        <v>55</v>
      </c>
      <c r="GI2" s="19" t="s">
        <v>42</v>
      </c>
      <c r="GJ2" s="20" t="s">
        <v>43</v>
      </c>
      <c r="GK2" s="20" t="s">
        <v>41</v>
      </c>
      <c r="GL2" s="20" t="s">
        <v>49</v>
      </c>
      <c r="GM2" s="20" t="s">
        <v>50</v>
      </c>
      <c r="GN2" s="20" t="s">
        <v>51</v>
      </c>
      <c r="GO2" s="20" t="s">
        <v>52</v>
      </c>
      <c r="GP2" s="22" t="s">
        <v>53</v>
      </c>
      <c r="GQ2" s="20" t="s">
        <v>57</v>
      </c>
      <c r="GR2" s="20" t="s">
        <v>54</v>
      </c>
      <c r="GS2" s="21" t="s">
        <v>55</v>
      </c>
      <c r="GT2" s="19" t="s">
        <v>42</v>
      </c>
      <c r="GU2" s="20" t="s">
        <v>43</v>
      </c>
      <c r="GV2" s="20" t="s">
        <v>41</v>
      </c>
      <c r="GW2" s="20" t="s">
        <v>49</v>
      </c>
      <c r="GX2" s="20" t="s">
        <v>50</v>
      </c>
      <c r="GY2" s="20" t="s">
        <v>51</v>
      </c>
      <c r="GZ2" s="20" t="s">
        <v>52</v>
      </c>
      <c r="HA2" s="22" t="s">
        <v>53</v>
      </c>
      <c r="HB2" s="20" t="s">
        <v>57</v>
      </c>
      <c r="HC2" s="20" t="s">
        <v>54</v>
      </c>
      <c r="HD2" s="21" t="s">
        <v>55</v>
      </c>
      <c r="HE2" s="19" t="s">
        <v>42</v>
      </c>
      <c r="HF2" s="20" t="s">
        <v>43</v>
      </c>
      <c r="HG2" s="20" t="s">
        <v>41</v>
      </c>
      <c r="HH2" s="20" t="s">
        <v>49</v>
      </c>
      <c r="HI2" s="20" t="s">
        <v>50</v>
      </c>
      <c r="HJ2" s="20" t="s">
        <v>51</v>
      </c>
      <c r="HK2" s="20" t="s">
        <v>52</v>
      </c>
      <c r="HL2" s="22" t="s">
        <v>53</v>
      </c>
      <c r="HM2" s="20" t="s">
        <v>57</v>
      </c>
      <c r="HN2" s="20" t="s">
        <v>54</v>
      </c>
      <c r="HO2" s="21" t="s">
        <v>55</v>
      </c>
      <c r="HP2" s="19" t="s">
        <v>42</v>
      </c>
      <c r="HQ2" s="20" t="s">
        <v>43</v>
      </c>
      <c r="HR2" s="20" t="s">
        <v>41</v>
      </c>
      <c r="HS2" s="20" t="s">
        <v>49</v>
      </c>
      <c r="HT2" s="20" t="s">
        <v>50</v>
      </c>
      <c r="HU2" s="20" t="s">
        <v>51</v>
      </c>
      <c r="HV2" s="20" t="s">
        <v>52</v>
      </c>
      <c r="HW2" s="22" t="s">
        <v>53</v>
      </c>
      <c r="HX2" s="20" t="s">
        <v>57</v>
      </c>
      <c r="HY2" s="20" t="s">
        <v>54</v>
      </c>
      <c r="HZ2" s="21" t="s">
        <v>55</v>
      </c>
      <c r="IA2" s="19" t="s">
        <v>42</v>
      </c>
      <c r="IB2" s="20" t="s">
        <v>43</v>
      </c>
      <c r="IC2" s="20" t="s">
        <v>41</v>
      </c>
      <c r="ID2" s="20" t="s">
        <v>49</v>
      </c>
      <c r="IE2" s="20" t="s">
        <v>50</v>
      </c>
      <c r="IF2" s="20" t="s">
        <v>51</v>
      </c>
      <c r="IG2" s="20" t="s">
        <v>52</v>
      </c>
      <c r="IH2" s="22" t="s">
        <v>53</v>
      </c>
      <c r="II2" s="20" t="s">
        <v>57</v>
      </c>
      <c r="IJ2" s="20" t="s">
        <v>54</v>
      </c>
      <c r="IK2" s="21" t="s">
        <v>55</v>
      </c>
    </row>
    <row r="3" spans="1:246" ht="13.5" thickTop="1">
      <c r="A3" s="53">
        <v>1</v>
      </c>
      <c r="B3" s="55" t="s">
        <v>114</v>
      </c>
      <c r="C3" s="36"/>
      <c r="D3" s="37"/>
      <c r="E3" s="57" t="s">
        <v>102</v>
      </c>
      <c r="F3" s="38"/>
      <c r="G3" s="39">
        <f>IF(AND(OR($G$2="Y",$H$2="Y"),I3&lt;5,J3&lt;5),IF(AND(I3=I2,J3=J2),G2+1,1),"")</f>
      </c>
      <c r="H3" s="40">
        <f>IF(AND($H$2="Y",J3&gt;0,OR(AND(G3=1,G29=10),AND(G3=2,G38=20),AND(G3=3,G47=30),AND(G3=4,G56=40),AND(G3=5,G65=50),AND(G3=6,G74=60),AND(G3=7,G83=70),AND(G3=8,G92=80),AND(G3=9,G101=90),AND(G3=10,G110=100))),VLOOKUP(J3-1,SortLookup!$A$13:$B$16,2,FALSE),"")</f>
      </c>
      <c r="I3" s="41" t="str">
        <f>IF(ISNA(VLOOKUP(E3,SortLookup!$A$1:$B$5,2,FALSE))," ",VLOOKUP(E3,SortLookup!$A$1:$B$5,2,FALSE))</f>
        <v> </v>
      </c>
      <c r="J3" s="60" t="str">
        <f>IF(ISNA(VLOOKUP(F3,SortLookup!$A$7:$B$11,2,FALSE))," ",VLOOKUP(F3,SortLookup!$A$7:$B$11,2,FALSE))</f>
        <v> </v>
      </c>
      <c r="K3" s="62">
        <f>L3+M3+N3</f>
        <v>10.68</v>
      </c>
      <c r="L3" s="64">
        <f>AB3+AO38+BA38+BM38+BY38+CJ38+CU38+DF38+DQ38+EB38+EM38+EX38+FI38+FT38+GE38+GP38+HA38+HL38+HW38+IH38</f>
        <v>7.68</v>
      </c>
      <c r="M3" s="46">
        <f>AD3+AQ38+BC38+BO38+CA38+CL38+CW38+DH38+DS38+ED38+EO38+EZ38+FK38+FV38+GG38+GR38+HC38+HN38+HY38+IJ38</f>
        <v>3</v>
      </c>
      <c r="N3" s="47">
        <f>O3/2</f>
        <v>0</v>
      </c>
      <c r="O3" s="42">
        <f>W3+AJ38+AV38+BH38+BT38+CE38+CP38+DA38+DL38+DW38+EH38+ES38+FD38+FO38+FZ38+GK38+GV38+HG38+HR38+IC38</f>
        <v>0</v>
      </c>
      <c r="P3" s="78">
        <v>7.68</v>
      </c>
      <c r="Q3" s="71"/>
      <c r="R3" s="71"/>
      <c r="S3" s="71"/>
      <c r="T3" s="71"/>
      <c r="U3" s="71"/>
      <c r="V3" s="71"/>
      <c r="W3" s="72">
        <v>0</v>
      </c>
      <c r="X3" s="72">
        <v>1</v>
      </c>
      <c r="Y3" s="72">
        <v>0</v>
      </c>
      <c r="Z3" s="72">
        <v>0</v>
      </c>
      <c r="AA3" s="74">
        <v>0</v>
      </c>
      <c r="AB3" s="64">
        <f>P3+Q3+R3+S3+T3+U3+V3</f>
        <v>7.68</v>
      </c>
      <c r="AC3" s="63">
        <f>W3/2</f>
        <v>0</v>
      </c>
      <c r="AD3" s="80">
        <f>(X3*3)+(Y3*5)+(Z3*5)+(AA3*20)</f>
        <v>3</v>
      </c>
      <c r="AE3" s="49">
        <f>AB3+AC3+AD3</f>
        <v>10.68</v>
      </c>
      <c r="AF3" s="78"/>
      <c r="AG3" s="71"/>
      <c r="AH3" s="71"/>
      <c r="AI3" s="71"/>
      <c r="AJ3" s="72"/>
      <c r="AK3" s="72"/>
      <c r="AL3" s="72"/>
      <c r="AM3" s="72"/>
      <c r="AN3" s="74"/>
      <c r="AO3" s="64">
        <f>AF3+AG3+AH3+AI3</f>
        <v>0</v>
      </c>
      <c r="AP3" s="63">
        <f>AJ3/2</f>
        <v>0</v>
      </c>
      <c r="AQ3" s="80">
        <f>(AK3*3)+(AL3*5)+(AM3*5)+(AN3*20)</f>
        <v>0</v>
      </c>
      <c r="AR3" s="49">
        <f>AO3+AP3+AQ3</f>
        <v>0</v>
      </c>
      <c r="AS3" s="78"/>
      <c r="AT3" s="71"/>
      <c r="AU3" s="71"/>
      <c r="AV3" s="72"/>
      <c r="AW3" s="72"/>
      <c r="AX3" s="72"/>
      <c r="AY3" s="72"/>
      <c r="AZ3" s="74"/>
      <c r="BA3" s="64">
        <f>AS3+AT3+AU3</f>
        <v>0</v>
      </c>
      <c r="BB3" s="63">
        <f>AV3/2</f>
        <v>0</v>
      </c>
      <c r="BC3" s="80">
        <f>(AW3*3)+(AX3*5)+(AY3*5)+(AZ3*20)</f>
        <v>0</v>
      </c>
      <c r="BD3" s="49">
        <f>BA3+BB3+BC3</f>
        <v>0</v>
      </c>
      <c r="BE3" s="78"/>
      <c r="BF3" s="71"/>
      <c r="BG3" s="71"/>
      <c r="BH3" s="72"/>
      <c r="BI3" s="72"/>
      <c r="BJ3" s="72"/>
      <c r="BK3" s="72"/>
      <c r="BL3" s="74"/>
      <c r="BM3" s="64">
        <f>BE3+BF3+BG3</f>
        <v>0</v>
      </c>
      <c r="BN3" s="63">
        <f>BH3/2</f>
        <v>0</v>
      </c>
      <c r="BO3" s="80">
        <f>(BI3*3)+(BJ3*5)+(BK3*5)+(BL3*20)</f>
        <v>0</v>
      </c>
      <c r="BP3" s="49">
        <f>BM3+BN3+BO3</f>
        <v>0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114">
        <f>IH3+II3+IJ3</f>
        <v>0</v>
      </c>
      <c r="IL3" s="115"/>
    </row>
    <row r="4" spans="1:246" ht="12.75">
      <c r="A4" s="53">
        <v>2</v>
      </c>
      <c r="B4" s="51" t="s">
        <v>115</v>
      </c>
      <c r="C4" s="54"/>
      <c r="D4" s="52"/>
      <c r="E4" s="52" t="s">
        <v>102</v>
      </c>
      <c r="F4" s="56"/>
      <c r="G4" s="50">
        <f>IF(AND(OR($G$2="Y",$H$2="Y"),I4&lt;5,J4&lt;5),IF(AND(I4=I3,J4=J3),G3+1,1),"")</f>
      </c>
      <c r="H4" s="43" t="e">
        <f>IF(AND($H$2="Y",J4&gt;0,OR(AND(G4=1,#REF!=10),AND(G4=2,#REF!=20),AND(G4=3,G15=30),AND(G4=4,G24=40),AND(G4=5,G48=50),AND(G4=6,G57=60),AND(G4=7,G66=70),AND(G4=8,G75=80),AND(G4=9,G84=90),AND(G4=10,G93=100))),VLOOKUP(J4-1,SortLookup!$A$13:$B$16,2,FALSE),"")</f>
        <v>#REF!</v>
      </c>
      <c r="I4" s="44" t="str">
        <f>IF(ISNA(VLOOKUP(E4,SortLookup!$A$1:$B$5,2,FALSE))," ",VLOOKUP(E4,SortLookup!$A$1:$B$5,2,FALSE))</f>
        <v> </v>
      </c>
      <c r="J4" s="61" t="str">
        <f>IF(ISNA(VLOOKUP(F4,SortLookup!$A$7:$B$11,2,FALSE))," ",VLOOKUP(F4,SortLookup!$A$7:$B$11,2,FALSE))</f>
        <v> </v>
      </c>
      <c r="K4" s="45">
        <v>17.94</v>
      </c>
      <c r="L4" s="64">
        <f>AB4+AO4+BA4+BM4+BY4+CJ4+CU4+DF4+DQ4+EB4+EM4+EX4+FI4+FT4+GE4+GP4+HA4+HL4+HW4+IH4</f>
        <v>7.63</v>
      </c>
      <c r="M4" s="46">
        <f>AD4+AQ4+BC4+BO4+CA4+CL4+CW4+DH4+DS4+ED4+EO4+EZ4+FK4+FV4+GG4+GR4+HC4+HN4+HY4+IJ4</f>
        <v>13</v>
      </c>
      <c r="N4" s="47">
        <f>O4/2</f>
        <v>5.5</v>
      </c>
      <c r="O4" s="48">
        <f>W4+AJ4+AV4+BH4+BT4+CE4+CP4+DA4+DL4+DW4+EH4+ES4+FD4+FO4+FZ4+GK4+GV4+HG4+HR4+IC4</f>
        <v>11</v>
      </c>
      <c r="P4" s="78">
        <v>7.63</v>
      </c>
      <c r="Q4" s="71"/>
      <c r="R4" s="71"/>
      <c r="S4" s="71"/>
      <c r="T4" s="71"/>
      <c r="U4" s="71"/>
      <c r="V4" s="71"/>
      <c r="W4" s="72">
        <v>11</v>
      </c>
      <c r="X4" s="72">
        <v>1</v>
      </c>
      <c r="Y4" s="72">
        <v>2</v>
      </c>
      <c r="Z4" s="72">
        <v>0</v>
      </c>
      <c r="AA4" s="74">
        <v>0</v>
      </c>
      <c r="AB4" s="64">
        <f>P4+Q4+R4+S4+T4+U4+V4</f>
        <v>7.63</v>
      </c>
      <c r="AC4" s="63">
        <f>W4/2</f>
        <v>5.5</v>
      </c>
      <c r="AD4" s="80">
        <f>(X4*3)+(Y4*5)+(Z4*5)+(AA4*20)</f>
        <v>13</v>
      </c>
      <c r="AE4" s="49">
        <f>AB4+AC4+AD4</f>
        <v>26.13</v>
      </c>
      <c r="AF4" s="78"/>
      <c r="AG4" s="71"/>
      <c r="AH4" s="71"/>
      <c r="AI4" s="71"/>
      <c r="AJ4" s="72"/>
      <c r="AK4" s="72"/>
      <c r="AL4" s="72"/>
      <c r="AM4" s="72"/>
      <c r="AN4" s="74"/>
      <c r="AO4" s="64">
        <f>AF4+AG4+AH4+AI4</f>
        <v>0</v>
      </c>
      <c r="AP4" s="63">
        <f>AJ4/2</f>
        <v>0</v>
      </c>
      <c r="AQ4" s="80">
        <f>(AK4*3)+(AL4*5)+(AM4*5)+(AN4*20)</f>
        <v>0</v>
      </c>
      <c r="AR4" s="49">
        <f>AO4+AP4+AQ4</f>
        <v>0</v>
      </c>
      <c r="AS4" s="78"/>
      <c r="AT4" s="71"/>
      <c r="AU4" s="71"/>
      <c r="AV4" s="72"/>
      <c r="AW4" s="72"/>
      <c r="AX4" s="72"/>
      <c r="AY4" s="72"/>
      <c r="AZ4" s="74"/>
      <c r="BA4" s="64">
        <f>AS4+AT4+AU4</f>
        <v>0</v>
      </c>
      <c r="BB4" s="63">
        <f>AV4/2</f>
        <v>0</v>
      </c>
      <c r="BC4" s="80">
        <f>(AW4*3)+(AX4*5)+(AY4*5)+(AZ4*20)</f>
        <v>0</v>
      </c>
      <c r="BD4" s="49">
        <f>BA4+BB4+BC4</f>
        <v>0</v>
      </c>
      <c r="BE4" s="78"/>
      <c r="BF4" s="71"/>
      <c r="BG4" s="71"/>
      <c r="BH4" s="72"/>
      <c r="BI4" s="72"/>
      <c r="BJ4" s="72"/>
      <c r="BK4" s="72"/>
      <c r="BL4" s="74"/>
      <c r="BM4" s="64">
        <f>BE4+BF4+BG4</f>
        <v>0</v>
      </c>
      <c r="BN4" s="63">
        <f>BH4/2</f>
        <v>0</v>
      </c>
      <c r="BO4" s="80">
        <f>(BI4*3)+(BJ4*5)+(BK4*5)+(BL4*20)</f>
        <v>0</v>
      </c>
      <c r="BP4" s="49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14">
        <f>IH4+II4+IJ4</f>
        <v>0</v>
      </c>
      <c r="IL4" s="115"/>
    </row>
    <row r="5" spans="1:246" ht="12.75">
      <c r="A5" s="53">
        <v>3</v>
      </c>
      <c r="B5" s="51" t="s">
        <v>116</v>
      </c>
      <c r="C5" s="51"/>
      <c r="D5" s="52"/>
      <c r="E5" s="52" t="s">
        <v>102</v>
      </c>
      <c r="F5" s="52"/>
      <c r="G5" s="50">
        <f>IF(AND(OR($G$2="Y",$H$2="Y"),I5&lt;5,J5&lt;5),IF(AND(I5=I4,J5=J4),G4+1,1),"")</f>
      </c>
      <c r="H5" s="43" t="e">
        <f>IF(AND($H$2="Y",J5&gt;0,OR(AND(G5=1,G16=10),AND(G5=2,#REF!=20),AND(G5=3,#REF!=30),AND(G5=4,G25=40),AND(G5=5,G49=50),AND(G5=6,G58=60),AND(G5=7,G67=70),AND(G5=8,G76=80),AND(G5=9,G85=90),AND(G5=10,G94=100))),VLOOKUP(J5-1,SortLookup!$A$13:$B$16,2,FALSE),"")</f>
        <v>#REF!</v>
      </c>
      <c r="I5" s="44" t="str">
        <f>IF(ISNA(VLOOKUP(E5,SortLookup!$A$1:$B$5,2,FALSE))," ",VLOOKUP(E5,SortLookup!$A$1:$B$5,2,FALSE))</f>
        <v> </v>
      </c>
      <c r="J5" s="61" t="str">
        <f>IF(ISNA(VLOOKUP(F5,SortLookup!$A$7:$B$11,2,FALSE))," ",VLOOKUP(F5,SortLookup!$A$7:$B$11,2,FALSE))</f>
        <v> </v>
      </c>
      <c r="K5" s="45">
        <f>L5+M5+N5</f>
        <v>28.78</v>
      </c>
      <c r="L5" s="64">
        <f>AB5+AO5+BA5+BM5+BY5+CJ5+CU5+DF5+DQ5+EB5+EM5+EX5+FI5+FT5+GE5+GP5+HA5+HL5+HW5+IH5</f>
        <v>10.78</v>
      </c>
      <c r="M5" s="46">
        <f>AD5+AQ5+BC5+BO5+CA5+CL5+CW5+DH5+DS5+ED5+EO5+EZ5+FK5+FV5+GG5+GR5+HC5+HN5+HY5+IJ5</f>
        <v>13</v>
      </c>
      <c r="N5" s="47">
        <f>O5/2</f>
        <v>5</v>
      </c>
      <c r="O5" s="48">
        <f>W5+AJ5+AV5+BH5+BT5+CE5+CP5+DA5+DL5+DW5+EH5+ES5+FD5+FO5+FZ5+GK5+GV5+HG5+HR5+IC5</f>
        <v>10</v>
      </c>
      <c r="P5" s="78">
        <v>10.78</v>
      </c>
      <c r="Q5" s="71"/>
      <c r="R5" s="71"/>
      <c r="S5" s="71"/>
      <c r="T5" s="71"/>
      <c r="U5" s="71"/>
      <c r="V5" s="71"/>
      <c r="W5" s="72">
        <v>10</v>
      </c>
      <c r="X5" s="72">
        <v>1</v>
      </c>
      <c r="Y5" s="72">
        <v>2</v>
      </c>
      <c r="Z5" s="72">
        <v>0</v>
      </c>
      <c r="AA5" s="74">
        <v>0</v>
      </c>
      <c r="AB5" s="64">
        <f>P5+Q5+R5+S5+T5+U5+V5</f>
        <v>10.78</v>
      </c>
      <c r="AC5" s="63">
        <f>W5/2</f>
        <v>5</v>
      </c>
      <c r="AD5" s="80">
        <f>(X5*3)+(Y5*5)+(Z5*5)+(AA5*20)</f>
        <v>13</v>
      </c>
      <c r="AE5" s="49">
        <f>AB5+AC5+AD5</f>
        <v>28.78</v>
      </c>
      <c r="AF5" s="78"/>
      <c r="AG5" s="71"/>
      <c r="AH5" s="71"/>
      <c r="AI5" s="71"/>
      <c r="AJ5" s="72"/>
      <c r="AK5" s="72"/>
      <c r="AL5" s="72"/>
      <c r="AM5" s="72"/>
      <c r="AN5" s="74"/>
      <c r="AO5" s="64">
        <f>AF5+AG5+AH5+AI5</f>
        <v>0</v>
      </c>
      <c r="AP5" s="63">
        <f>AJ5/2</f>
        <v>0</v>
      </c>
      <c r="AQ5" s="80">
        <f>(AK5*3)+(AL5*5)+(AM5*5)+(AN5*20)</f>
        <v>0</v>
      </c>
      <c r="AR5" s="49">
        <f>AO5+AP5+AQ5</f>
        <v>0</v>
      </c>
      <c r="AS5" s="78"/>
      <c r="AT5" s="71"/>
      <c r="AU5" s="71"/>
      <c r="AV5" s="72"/>
      <c r="AW5" s="72"/>
      <c r="AX5" s="72"/>
      <c r="AY5" s="72"/>
      <c r="AZ5" s="74"/>
      <c r="BA5" s="64">
        <f>AS5+AT5+AU5</f>
        <v>0</v>
      </c>
      <c r="BB5" s="63">
        <f>AV5/2</f>
        <v>0</v>
      </c>
      <c r="BC5" s="80">
        <f>(AW5*3)+(AX5*5)+(AY5*5)+(AZ5*20)</f>
        <v>0</v>
      </c>
      <c r="BD5" s="49">
        <f>BA5+BB5+BC5</f>
        <v>0</v>
      </c>
      <c r="BE5" s="78"/>
      <c r="BF5" s="71"/>
      <c r="BG5" s="71"/>
      <c r="BH5" s="72"/>
      <c r="BI5" s="72"/>
      <c r="BJ5" s="72"/>
      <c r="BK5" s="72"/>
      <c r="BL5" s="74"/>
      <c r="BM5" s="64">
        <f>BE5+BF5+BG5</f>
        <v>0</v>
      </c>
      <c r="BN5" s="63">
        <f>BH5/2</f>
        <v>0</v>
      </c>
      <c r="BO5" s="80">
        <f>(BI5*3)+(BJ5*5)+(BK5*5)+(BL5*20)</f>
        <v>0</v>
      </c>
      <c r="BP5" s="49">
        <f>BM5+BN5+BO5</f>
        <v>0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14">
        <f>IH5+II5+IJ5</f>
        <v>0</v>
      </c>
      <c r="IL5" s="115"/>
    </row>
    <row r="6" spans="1:246" ht="12.75">
      <c r="A6" s="53">
        <v>4</v>
      </c>
      <c r="B6" s="51" t="s">
        <v>117</v>
      </c>
      <c r="C6" s="51"/>
      <c r="D6" s="52"/>
      <c r="E6" s="52" t="s">
        <v>102</v>
      </c>
      <c r="F6" s="52"/>
      <c r="G6" s="50">
        <f>IF(AND(OR($G$2="Y",$H$2="Y"),I6&lt;5,J6&lt;5),IF(AND(I6=I5,J6=J5),G5+1,1),"")</f>
      </c>
      <c r="H6" s="43" t="e">
        <f>IF(AND($H$2="Y",J6&gt;0,OR(AND(G6=1,#REF!=10),AND(G6=2,#REF!=20),AND(G6=3,G33=30),AND(G6=4,G42=40),AND(G6=5,G51=50),AND(G6=6,G60=60),AND(G6=7,G69=70),AND(G6=8,G78=80),AND(G6=9,G87=90),AND(G6=10,G96=100))),VLOOKUP(J6-1,SortLookup!$A$13:$B$16,2,FALSE),"")</f>
        <v>#REF!</v>
      </c>
      <c r="I6" s="44" t="str">
        <f>IF(ISNA(VLOOKUP(E6,SortLookup!$A$1:$B$5,2,FALSE))," ",VLOOKUP(E6,SortLookup!$A$1:$B$5,2,FALSE))</f>
        <v> </v>
      </c>
      <c r="J6" s="61" t="str">
        <f>IF(ISNA(VLOOKUP(F6,SortLookup!$A$7:$B$11,2,FALSE))," ",VLOOKUP(F6,SortLookup!$A$7:$B$11,2,FALSE))</f>
        <v> </v>
      </c>
      <c r="K6" s="45">
        <f>L6+M6+N6</f>
        <v>32.71</v>
      </c>
      <c r="L6" s="64">
        <f>AB6+AO6+BA6+BM6+BY6+CJ6+CU6+DF6+DQ6+EB6+EM6+EX6+FI6+FT6+GE6+GP6+HA6+HL6+HW6+IH6</f>
        <v>10.21</v>
      </c>
      <c r="M6" s="46">
        <f>AD6+AQ6+BC6+BO6+CA6+CL6+CW6+DH6+DS6+ED6+EO6+EZ6+FK6+FV6+GG6+GR6+HC6+HN6+HY6+IJ6</f>
        <v>18</v>
      </c>
      <c r="N6" s="47">
        <f>O6/2</f>
        <v>4.5</v>
      </c>
      <c r="O6" s="48">
        <f>W6+AJ6+AV6+BH6+BT6+CE6+CP6+DA6+DL6+DW6+EH6+ES6+FD6+FO6+FZ6+GK6+GV6+HG6+HR6+IC6</f>
        <v>9</v>
      </c>
      <c r="P6" s="78">
        <v>10.21</v>
      </c>
      <c r="Q6" s="71"/>
      <c r="R6" s="71"/>
      <c r="S6" s="71"/>
      <c r="T6" s="71"/>
      <c r="U6" s="71"/>
      <c r="V6" s="71"/>
      <c r="W6" s="72">
        <v>9</v>
      </c>
      <c r="X6" s="72">
        <v>1</v>
      </c>
      <c r="Y6" s="72">
        <v>2</v>
      </c>
      <c r="Z6" s="72">
        <v>1</v>
      </c>
      <c r="AA6" s="74">
        <v>0</v>
      </c>
      <c r="AB6" s="64">
        <f>P6+Q6+R6+S6+T6+U6+V6</f>
        <v>10.21</v>
      </c>
      <c r="AC6" s="63">
        <f>W6/2</f>
        <v>4.5</v>
      </c>
      <c r="AD6" s="80">
        <f>(X6*3)+(Y6*5)+(Z6*5)+(AA6*20)</f>
        <v>18</v>
      </c>
      <c r="AE6" s="49">
        <f>AB6+AC6+AD6</f>
        <v>32.71</v>
      </c>
      <c r="AF6" s="78"/>
      <c r="AG6" s="71"/>
      <c r="AH6" s="71"/>
      <c r="AI6" s="71"/>
      <c r="AJ6" s="72"/>
      <c r="AK6" s="72"/>
      <c r="AL6" s="72"/>
      <c r="AM6" s="72"/>
      <c r="AN6" s="74"/>
      <c r="AO6" s="64">
        <f>AF6+AG6+AH6+AI6</f>
        <v>0</v>
      </c>
      <c r="AP6" s="63">
        <f>AJ6/2</f>
        <v>0</v>
      </c>
      <c r="AQ6" s="80">
        <f>(AK6*3)+(AL6*5)+(AM6*5)+(AN6*20)</f>
        <v>0</v>
      </c>
      <c r="AR6" s="49">
        <f>AO6+AP6+AQ6</f>
        <v>0</v>
      </c>
      <c r="AS6" s="78"/>
      <c r="AT6" s="71"/>
      <c r="AU6" s="71"/>
      <c r="AV6" s="72"/>
      <c r="AW6" s="72"/>
      <c r="AX6" s="72"/>
      <c r="AY6" s="72"/>
      <c r="AZ6" s="74"/>
      <c r="BA6" s="64">
        <f>AS6+AT6+AU6</f>
        <v>0</v>
      </c>
      <c r="BB6" s="63">
        <f>AV6/2</f>
        <v>0</v>
      </c>
      <c r="BC6" s="80">
        <f>(AW6*3)+(AX6*5)+(AY6*5)+(AZ6*20)</f>
        <v>0</v>
      </c>
      <c r="BD6" s="49">
        <f>BA6+BB6+BC6</f>
        <v>0</v>
      </c>
      <c r="BE6" s="78"/>
      <c r="BF6" s="71"/>
      <c r="BG6" s="71"/>
      <c r="BH6" s="72"/>
      <c r="BI6" s="72"/>
      <c r="BJ6" s="72"/>
      <c r="BK6" s="72"/>
      <c r="BL6" s="74"/>
      <c r="BM6" s="64">
        <f>BE6+BF6+BG6</f>
        <v>0</v>
      </c>
      <c r="BN6" s="63">
        <f>BH6/2</f>
        <v>0</v>
      </c>
      <c r="BO6" s="80">
        <f>(BI6*3)+(BJ6*5)+(BK6*5)+(BL6*20)</f>
        <v>0</v>
      </c>
      <c r="BP6" s="49">
        <f>BM6+BN6+BO6</f>
        <v>0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114">
        <f>IH6+II6+IJ6</f>
        <v>0</v>
      </c>
      <c r="IL6" s="115"/>
    </row>
    <row r="7" spans="1:246" ht="3" customHeight="1">
      <c r="A7" s="134"/>
      <c r="B7" s="135"/>
      <c r="C7" s="135"/>
      <c r="D7" s="136"/>
      <c r="E7" s="136"/>
      <c r="F7" s="136"/>
      <c r="G7" s="137"/>
      <c r="H7" s="138"/>
      <c r="I7" s="139"/>
      <c r="J7" s="140"/>
      <c r="K7" s="141"/>
      <c r="L7" s="142"/>
      <c r="M7" s="143"/>
      <c r="N7" s="144"/>
      <c r="O7" s="145"/>
      <c r="P7" s="146"/>
      <c r="Q7" s="147"/>
      <c r="R7" s="147"/>
      <c r="S7" s="147"/>
      <c r="T7" s="147"/>
      <c r="U7" s="147"/>
      <c r="V7" s="147"/>
      <c r="W7" s="148"/>
      <c r="X7" s="148"/>
      <c r="Y7" s="148"/>
      <c r="Z7" s="148"/>
      <c r="AA7" s="149"/>
      <c r="AB7" s="142"/>
      <c r="AC7" s="150"/>
      <c r="AD7" s="151"/>
      <c r="AE7" s="152"/>
      <c r="AF7" s="78"/>
      <c r="AG7" s="71"/>
      <c r="AH7" s="71"/>
      <c r="AI7" s="71"/>
      <c r="AJ7" s="72"/>
      <c r="AK7" s="72"/>
      <c r="AL7" s="72"/>
      <c r="AM7" s="72"/>
      <c r="AN7" s="74"/>
      <c r="AO7" s="64"/>
      <c r="AP7" s="63"/>
      <c r="AQ7" s="80"/>
      <c r="AR7" s="49"/>
      <c r="AS7" s="78"/>
      <c r="AT7" s="71"/>
      <c r="AU7" s="71"/>
      <c r="AV7" s="72"/>
      <c r="AW7" s="72"/>
      <c r="AX7" s="72"/>
      <c r="AY7" s="72"/>
      <c r="AZ7" s="74"/>
      <c r="BA7" s="64"/>
      <c r="BB7" s="63"/>
      <c r="BC7" s="80"/>
      <c r="BD7" s="49"/>
      <c r="BE7" s="78"/>
      <c r="BF7" s="71"/>
      <c r="BG7" s="71"/>
      <c r="BH7" s="72"/>
      <c r="BI7" s="72"/>
      <c r="BJ7" s="72"/>
      <c r="BK7" s="72"/>
      <c r="BL7" s="74"/>
      <c r="BM7" s="64"/>
      <c r="BN7" s="63"/>
      <c r="BO7" s="80"/>
      <c r="BP7" s="49"/>
      <c r="BQ7" s="1"/>
      <c r="BR7" s="1"/>
      <c r="BS7" s="1"/>
      <c r="BT7" s="2"/>
      <c r="BU7" s="2"/>
      <c r="BV7" s="2"/>
      <c r="BW7" s="2"/>
      <c r="BX7" s="2"/>
      <c r="BY7" s="7"/>
      <c r="BZ7" s="14"/>
      <c r="CA7" s="6"/>
      <c r="CB7" s="15"/>
      <c r="CC7" s="16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114"/>
      <c r="IL7" s="115"/>
    </row>
    <row r="8" spans="1:246" ht="12.75">
      <c r="A8" s="53">
        <v>1</v>
      </c>
      <c r="B8" s="51" t="s">
        <v>98</v>
      </c>
      <c r="C8" s="51"/>
      <c r="D8" s="52"/>
      <c r="E8" s="52" t="s">
        <v>105</v>
      </c>
      <c r="F8" s="52"/>
      <c r="G8" s="50">
        <f>IF(AND(OR($G$2="Y",$H$2="Y"),I8&lt;5,J8&lt;5),IF(AND(I8=I6,J8=J6),G6+1,1),"")</f>
      </c>
      <c r="H8" s="43">
        <f>IF(AND($H$2="Y",J8&gt;0,OR(AND(G8=1,G16=10),AND(G8=2,G25=20),AND(G8=3,G34=30),AND(G8=4,G43=40),AND(G8=5,G52=50),AND(G8=6,G61=60),AND(G8=7,G70=70),AND(G8=8,G79=80),AND(G8=9,G88=90),AND(G8=10,G97=100))),VLOOKUP(J8-1,SortLookup!$A$13:$B$16,2,FALSE),"")</f>
      </c>
      <c r="I8" s="44" t="str">
        <f>IF(ISNA(VLOOKUP(E8,SortLookup!$A$1:$B$5,2,FALSE))," ",VLOOKUP(E8,SortLookup!$A$1:$B$5,2,FALSE))</f>
        <v> </v>
      </c>
      <c r="J8" s="61" t="str">
        <f>IF(ISNA(VLOOKUP(F8,SortLookup!$A$7:$B$11,2,FALSE))," ",VLOOKUP(F8,SortLookup!$A$7:$B$11,2,FALSE))</f>
        <v> </v>
      </c>
      <c r="K8" s="45">
        <f aca="true" t="shared" si="0" ref="K8:K13">L8+M8+N8</f>
        <v>13.84</v>
      </c>
      <c r="L8" s="64">
        <f>AB8+AO8+BA8+BM8+BY8+CJ8+CU8+DF8+DQ8+EB8+EM8+EX8+FI8+FT8+GE8+GP8+HA8+HL8+HW8+IH8</f>
        <v>6.34</v>
      </c>
      <c r="M8" s="46">
        <f>AD8+AQ8+BC8+BO8+CA8+CL8+CW8+DH8+DS8+ED8+EO8+EZ8+FK8+FV8+GG8+GR8+HC8+HN8+HY8+IJ8</f>
        <v>5</v>
      </c>
      <c r="N8" s="47">
        <f aca="true" t="shared" si="1" ref="N8:N13">O8/2</f>
        <v>2.5</v>
      </c>
      <c r="O8" s="48">
        <f>W8+AJ8+AV8+BH8+BT8+CE8+CP8+DA8+DL8+DW8+EH8+ES8+FD8+FO8+FZ8+GK8+GV8+HG8+HR8+IC8</f>
        <v>5</v>
      </c>
      <c r="P8" s="78">
        <v>6.34</v>
      </c>
      <c r="Q8" s="71"/>
      <c r="R8" s="71"/>
      <c r="S8" s="71"/>
      <c r="T8" s="71"/>
      <c r="U8" s="71"/>
      <c r="V8" s="71"/>
      <c r="W8" s="72">
        <v>5</v>
      </c>
      <c r="X8" s="72">
        <v>0</v>
      </c>
      <c r="Y8" s="72">
        <v>1</v>
      </c>
      <c r="Z8" s="72">
        <v>0</v>
      </c>
      <c r="AA8" s="74">
        <v>0</v>
      </c>
      <c r="AB8" s="64">
        <f aca="true" t="shared" si="2" ref="AB8:AB13">P8+Q8+R8+S8+T8+U8+V8</f>
        <v>6.34</v>
      </c>
      <c r="AC8" s="63">
        <f aca="true" t="shared" si="3" ref="AC8:AC13">W8/2</f>
        <v>2.5</v>
      </c>
      <c r="AD8" s="80">
        <f aca="true" t="shared" si="4" ref="AD8:AD13">(X8*3)+(Y8*5)+(Z8*5)+(AA8*20)</f>
        <v>5</v>
      </c>
      <c r="AE8" s="49">
        <f aca="true" t="shared" si="5" ref="AE8:AE13">AB8+AC8+AD8</f>
        <v>13.84</v>
      </c>
      <c r="AF8" s="78"/>
      <c r="AG8" s="71"/>
      <c r="AH8" s="71"/>
      <c r="AI8" s="71"/>
      <c r="AJ8" s="72"/>
      <c r="AK8" s="72"/>
      <c r="AL8" s="72"/>
      <c r="AM8" s="72"/>
      <c r="AN8" s="74"/>
      <c r="AO8" s="64">
        <f aca="true" t="shared" si="6" ref="AO8:AO13">AF8+AG8+AH8+AI8</f>
        <v>0</v>
      </c>
      <c r="AP8" s="63">
        <f aca="true" t="shared" si="7" ref="AP8:AP13">AJ8/2</f>
        <v>0</v>
      </c>
      <c r="AQ8" s="80">
        <f aca="true" t="shared" si="8" ref="AQ8:AQ13">(AK8*3)+(AL8*5)+(AM8*5)+(AN8*20)</f>
        <v>0</v>
      </c>
      <c r="AR8" s="49">
        <f aca="true" t="shared" si="9" ref="AR8:AR13">AO8+AP8+AQ8</f>
        <v>0</v>
      </c>
      <c r="AS8" s="78"/>
      <c r="AT8" s="71"/>
      <c r="AU8" s="71"/>
      <c r="AV8" s="72"/>
      <c r="AW8" s="72"/>
      <c r="AX8" s="72"/>
      <c r="AY8" s="72"/>
      <c r="AZ8" s="74"/>
      <c r="BA8" s="64">
        <f aca="true" t="shared" si="10" ref="BA8:BA13">AS8+AT8+AU8</f>
        <v>0</v>
      </c>
      <c r="BB8" s="63">
        <f aca="true" t="shared" si="11" ref="BB8:BB13">AV8/2</f>
        <v>0</v>
      </c>
      <c r="BC8" s="80">
        <f aca="true" t="shared" si="12" ref="BC8:BC13">(AW8*3)+(AX8*5)+(AY8*5)+(AZ8*20)</f>
        <v>0</v>
      </c>
      <c r="BD8" s="49">
        <f aca="true" t="shared" si="13" ref="BD8:BD13">BA8+BB8+BC8</f>
        <v>0</v>
      </c>
      <c r="BE8" s="78"/>
      <c r="BF8" s="71"/>
      <c r="BG8" s="71"/>
      <c r="BH8" s="72"/>
      <c r="BI8" s="72"/>
      <c r="BJ8" s="72"/>
      <c r="BK8" s="72"/>
      <c r="BL8" s="74"/>
      <c r="BM8" s="64">
        <f aca="true" t="shared" si="14" ref="BM8:BM13">BE8+BF8+BG8</f>
        <v>0</v>
      </c>
      <c r="BN8" s="63">
        <f aca="true" t="shared" si="15" ref="BN8:BN13">BH8/2</f>
        <v>0</v>
      </c>
      <c r="BO8" s="80">
        <f aca="true" t="shared" si="16" ref="BO8:BO13">(BI8*3)+(BJ8*5)+(BK8*5)+(BL8*20)</f>
        <v>0</v>
      </c>
      <c r="BP8" s="49">
        <f aca="true" t="shared" si="17" ref="BP8:BP13">BM8+BN8+BO8</f>
        <v>0</v>
      </c>
      <c r="BQ8" s="1"/>
      <c r="BR8" s="1"/>
      <c r="BS8" s="1"/>
      <c r="BT8" s="2"/>
      <c r="BU8" s="2"/>
      <c r="BV8" s="2"/>
      <c r="BW8" s="2"/>
      <c r="BX8" s="2"/>
      <c r="BY8" s="7">
        <f aca="true" t="shared" si="18" ref="BY8:BY13">BQ8+BR8+BS8</f>
        <v>0</v>
      </c>
      <c r="BZ8" s="14">
        <f aca="true" t="shared" si="19" ref="BZ8:BZ13">BT8/2</f>
        <v>0</v>
      </c>
      <c r="CA8" s="6">
        <f aca="true" t="shared" si="20" ref="CA8:CA13">(BU8*3)+(BV8*5)+(BW8*5)+(BX8*20)</f>
        <v>0</v>
      </c>
      <c r="CB8" s="15">
        <f aca="true" t="shared" si="21" ref="CB8:CB13">BY8+BZ8+CA8</f>
        <v>0</v>
      </c>
      <c r="CC8" s="16"/>
      <c r="CD8" s="1"/>
      <c r="CE8" s="2"/>
      <c r="CF8" s="2"/>
      <c r="CG8" s="2"/>
      <c r="CH8" s="2"/>
      <c r="CI8" s="2"/>
      <c r="CJ8" s="7">
        <f aca="true" t="shared" si="22" ref="CJ8:CJ13">CC8+CD8</f>
        <v>0</v>
      </c>
      <c r="CK8" s="14">
        <f aca="true" t="shared" si="23" ref="CK8:CK13">CE8/2</f>
        <v>0</v>
      </c>
      <c r="CL8" s="6">
        <f aca="true" t="shared" si="24" ref="CL8:CL13">(CF8*3)+(CG8*5)+(CH8*5)+(CI8*20)</f>
        <v>0</v>
      </c>
      <c r="CM8" s="15">
        <f aca="true" t="shared" si="25" ref="CM8:CM13">CJ8+CK8+CL8</f>
        <v>0</v>
      </c>
      <c r="CN8" s="16"/>
      <c r="CO8" s="1"/>
      <c r="CP8" s="2"/>
      <c r="CQ8" s="2"/>
      <c r="CR8" s="2"/>
      <c r="CS8" s="2"/>
      <c r="CT8" s="2"/>
      <c r="CU8" s="7">
        <f aca="true" t="shared" si="26" ref="CU8:CU13">CN8+CO8</f>
        <v>0</v>
      </c>
      <c r="CV8" s="14">
        <f aca="true" t="shared" si="27" ref="CV8:CV13">CP8/2</f>
        <v>0</v>
      </c>
      <c r="CW8" s="6">
        <f aca="true" t="shared" si="28" ref="CW8:CW13">(CQ8*3)+(CR8*5)+(CS8*5)+(CT8*20)</f>
        <v>0</v>
      </c>
      <c r="CX8" s="15">
        <f aca="true" t="shared" si="29" ref="CX8:CX13">CU8+CV8+CW8</f>
        <v>0</v>
      </c>
      <c r="CY8" s="16"/>
      <c r="CZ8" s="1"/>
      <c r="DA8" s="2"/>
      <c r="DB8" s="2"/>
      <c r="DC8" s="2"/>
      <c r="DD8" s="2"/>
      <c r="DE8" s="2"/>
      <c r="DF8" s="7">
        <f aca="true" t="shared" si="30" ref="DF8:DF13">CY8+CZ8</f>
        <v>0</v>
      </c>
      <c r="DG8" s="14">
        <f aca="true" t="shared" si="31" ref="DG8:DG13">DA8/2</f>
        <v>0</v>
      </c>
      <c r="DH8" s="6">
        <f aca="true" t="shared" si="32" ref="DH8:DH13">(DB8*3)+(DC8*5)+(DD8*5)+(DE8*20)</f>
        <v>0</v>
      </c>
      <c r="DI8" s="15">
        <f aca="true" t="shared" si="33" ref="DI8:DI13">DF8+DG8+DH8</f>
        <v>0</v>
      </c>
      <c r="DJ8" s="16"/>
      <c r="DK8" s="1"/>
      <c r="DL8" s="2"/>
      <c r="DM8" s="2"/>
      <c r="DN8" s="2"/>
      <c r="DO8" s="2"/>
      <c r="DP8" s="2"/>
      <c r="DQ8" s="7">
        <f aca="true" t="shared" si="34" ref="DQ8:DQ13">DJ8+DK8</f>
        <v>0</v>
      </c>
      <c r="DR8" s="14">
        <f aca="true" t="shared" si="35" ref="DR8:DR13">DL8/2</f>
        <v>0</v>
      </c>
      <c r="DS8" s="6">
        <f aca="true" t="shared" si="36" ref="DS8:DS13">(DM8*3)+(DN8*5)+(DO8*5)+(DP8*20)</f>
        <v>0</v>
      </c>
      <c r="DT8" s="15">
        <f aca="true" t="shared" si="37" ref="DT8:DT13">DQ8+DR8+DS8</f>
        <v>0</v>
      </c>
      <c r="DU8" s="16"/>
      <c r="DV8" s="1"/>
      <c r="DW8" s="2"/>
      <c r="DX8" s="2"/>
      <c r="DY8" s="2"/>
      <c r="DZ8" s="2"/>
      <c r="EA8" s="2"/>
      <c r="EB8" s="7">
        <f aca="true" t="shared" si="38" ref="EB8:EB13">DU8+DV8</f>
        <v>0</v>
      </c>
      <c r="EC8" s="14">
        <f aca="true" t="shared" si="39" ref="EC8:EC13">DW8/2</f>
        <v>0</v>
      </c>
      <c r="ED8" s="6">
        <f aca="true" t="shared" si="40" ref="ED8:ED13">(DX8*3)+(DY8*5)+(DZ8*5)+(EA8*20)</f>
        <v>0</v>
      </c>
      <c r="EE8" s="15">
        <f aca="true" t="shared" si="41" ref="EE8:EE13">EB8+EC8+ED8</f>
        <v>0</v>
      </c>
      <c r="EF8" s="16"/>
      <c r="EG8" s="1"/>
      <c r="EH8" s="2"/>
      <c r="EI8" s="2"/>
      <c r="EJ8" s="2"/>
      <c r="EK8" s="2"/>
      <c r="EL8" s="2"/>
      <c r="EM8" s="7">
        <f aca="true" t="shared" si="42" ref="EM8:EM13">EF8+EG8</f>
        <v>0</v>
      </c>
      <c r="EN8" s="14">
        <f aca="true" t="shared" si="43" ref="EN8:EN13">EH8/2</f>
        <v>0</v>
      </c>
      <c r="EO8" s="6">
        <f aca="true" t="shared" si="44" ref="EO8:EO13">(EI8*3)+(EJ8*5)+(EK8*5)+(EL8*20)</f>
        <v>0</v>
      </c>
      <c r="EP8" s="15">
        <f aca="true" t="shared" si="45" ref="EP8:EP13">EM8+EN8+EO8</f>
        <v>0</v>
      </c>
      <c r="EQ8" s="16"/>
      <c r="ER8" s="1"/>
      <c r="ES8" s="2"/>
      <c r="ET8" s="2"/>
      <c r="EU8" s="2"/>
      <c r="EV8" s="2"/>
      <c r="EW8" s="2"/>
      <c r="EX8" s="7">
        <f aca="true" t="shared" si="46" ref="EX8:EX13">EQ8+ER8</f>
        <v>0</v>
      </c>
      <c r="EY8" s="14">
        <f aca="true" t="shared" si="47" ref="EY8:EY13">ES8/2</f>
        <v>0</v>
      </c>
      <c r="EZ8" s="6">
        <f aca="true" t="shared" si="48" ref="EZ8:EZ13">(ET8*3)+(EU8*5)+(EV8*5)+(EW8*20)</f>
        <v>0</v>
      </c>
      <c r="FA8" s="15">
        <f aca="true" t="shared" si="49" ref="FA8:FA13">EX8+EY8+EZ8</f>
        <v>0</v>
      </c>
      <c r="FB8" s="16"/>
      <c r="FC8" s="1"/>
      <c r="FD8" s="2"/>
      <c r="FE8" s="2"/>
      <c r="FF8" s="2"/>
      <c r="FG8" s="2"/>
      <c r="FH8" s="2"/>
      <c r="FI8" s="7">
        <f aca="true" t="shared" si="50" ref="FI8:FI13">FB8+FC8</f>
        <v>0</v>
      </c>
      <c r="FJ8" s="14">
        <f aca="true" t="shared" si="51" ref="FJ8:FJ13">FD8/2</f>
        <v>0</v>
      </c>
      <c r="FK8" s="6">
        <f aca="true" t="shared" si="52" ref="FK8:FK13">(FE8*3)+(FF8*5)+(FG8*5)+(FH8*20)</f>
        <v>0</v>
      </c>
      <c r="FL8" s="15">
        <f aca="true" t="shared" si="53" ref="FL8:FL13">FI8+FJ8+FK8</f>
        <v>0</v>
      </c>
      <c r="FM8" s="16"/>
      <c r="FN8" s="1"/>
      <c r="FO8" s="2"/>
      <c r="FP8" s="2"/>
      <c r="FQ8" s="2"/>
      <c r="FR8" s="2"/>
      <c r="FS8" s="2"/>
      <c r="FT8" s="7">
        <f aca="true" t="shared" si="54" ref="FT8:FT13">FM8+FN8</f>
        <v>0</v>
      </c>
      <c r="FU8" s="14">
        <f aca="true" t="shared" si="55" ref="FU8:FU13">FO8/2</f>
        <v>0</v>
      </c>
      <c r="FV8" s="6">
        <f aca="true" t="shared" si="56" ref="FV8:FV13">(FP8*3)+(FQ8*5)+(FR8*5)+(FS8*20)</f>
        <v>0</v>
      </c>
      <c r="FW8" s="15">
        <f aca="true" t="shared" si="57" ref="FW8:FW13">FT8+FU8+FV8</f>
        <v>0</v>
      </c>
      <c r="FX8" s="16"/>
      <c r="FY8" s="1"/>
      <c r="FZ8" s="2"/>
      <c r="GA8" s="2"/>
      <c r="GB8" s="2"/>
      <c r="GC8" s="2"/>
      <c r="GD8" s="2"/>
      <c r="GE8" s="7">
        <f aca="true" t="shared" si="58" ref="GE8:GE13">FX8+FY8</f>
        <v>0</v>
      </c>
      <c r="GF8" s="14">
        <f aca="true" t="shared" si="59" ref="GF8:GF13">FZ8/2</f>
        <v>0</v>
      </c>
      <c r="GG8" s="6">
        <f aca="true" t="shared" si="60" ref="GG8:GG13">(GA8*3)+(GB8*5)+(GC8*5)+(GD8*20)</f>
        <v>0</v>
      </c>
      <c r="GH8" s="15">
        <f aca="true" t="shared" si="61" ref="GH8:GH13">GE8+GF8+GG8</f>
        <v>0</v>
      </c>
      <c r="GI8" s="16"/>
      <c r="GJ8" s="1"/>
      <c r="GK8" s="2"/>
      <c r="GL8" s="2"/>
      <c r="GM8" s="2"/>
      <c r="GN8" s="2"/>
      <c r="GO8" s="2"/>
      <c r="GP8" s="7">
        <f aca="true" t="shared" si="62" ref="GP8:GP13">GI8+GJ8</f>
        <v>0</v>
      </c>
      <c r="GQ8" s="14">
        <f aca="true" t="shared" si="63" ref="GQ8:GQ13">GK8/2</f>
        <v>0</v>
      </c>
      <c r="GR8" s="6">
        <f aca="true" t="shared" si="64" ref="GR8:GR13">(GL8*3)+(GM8*5)+(GN8*5)+(GO8*20)</f>
        <v>0</v>
      </c>
      <c r="GS8" s="15">
        <f aca="true" t="shared" si="65" ref="GS8:GS13">GP8+GQ8+GR8</f>
        <v>0</v>
      </c>
      <c r="GT8" s="16"/>
      <c r="GU8" s="1"/>
      <c r="GV8" s="2"/>
      <c r="GW8" s="2"/>
      <c r="GX8" s="2"/>
      <c r="GY8" s="2"/>
      <c r="GZ8" s="2"/>
      <c r="HA8" s="7">
        <f aca="true" t="shared" si="66" ref="HA8:HA13">GT8+GU8</f>
        <v>0</v>
      </c>
      <c r="HB8" s="14">
        <f aca="true" t="shared" si="67" ref="HB8:HB13">GV8/2</f>
        <v>0</v>
      </c>
      <c r="HC8" s="6">
        <f aca="true" t="shared" si="68" ref="HC8:HC13">(GW8*3)+(GX8*5)+(GY8*5)+(GZ8*20)</f>
        <v>0</v>
      </c>
      <c r="HD8" s="15">
        <f aca="true" t="shared" si="69" ref="HD8:HD13">HA8+HB8+HC8</f>
        <v>0</v>
      </c>
      <c r="HE8" s="16"/>
      <c r="HF8" s="1"/>
      <c r="HG8" s="2"/>
      <c r="HH8" s="2"/>
      <c r="HI8" s="2"/>
      <c r="HJ8" s="2"/>
      <c r="HK8" s="2"/>
      <c r="HL8" s="7">
        <f aca="true" t="shared" si="70" ref="HL8:HL13">HE8+HF8</f>
        <v>0</v>
      </c>
      <c r="HM8" s="14">
        <f aca="true" t="shared" si="71" ref="HM8:HM13">HG8/2</f>
        <v>0</v>
      </c>
      <c r="HN8" s="6">
        <f aca="true" t="shared" si="72" ref="HN8:HN13">(HH8*3)+(HI8*5)+(HJ8*5)+(HK8*20)</f>
        <v>0</v>
      </c>
      <c r="HO8" s="15">
        <f aca="true" t="shared" si="73" ref="HO8:HO13">HL8+HM8+HN8</f>
        <v>0</v>
      </c>
      <c r="HP8" s="16"/>
      <c r="HQ8" s="1"/>
      <c r="HR8" s="2"/>
      <c r="HS8" s="2"/>
      <c r="HT8" s="2"/>
      <c r="HU8" s="2"/>
      <c r="HV8" s="2"/>
      <c r="HW8" s="7">
        <f aca="true" t="shared" si="74" ref="HW8:HW13">HP8+HQ8</f>
        <v>0</v>
      </c>
      <c r="HX8" s="14">
        <f aca="true" t="shared" si="75" ref="HX8:HX13">HR8/2</f>
        <v>0</v>
      </c>
      <c r="HY8" s="6">
        <f aca="true" t="shared" si="76" ref="HY8:HY13">(HS8*3)+(HT8*5)+(HU8*5)+(HV8*20)</f>
        <v>0</v>
      </c>
      <c r="HZ8" s="15">
        <f aca="true" t="shared" si="77" ref="HZ8:HZ13">HW8+HX8+HY8</f>
        <v>0</v>
      </c>
      <c r="IA8" s="16"/>
      <c r="IB8" s="1"/>
      <c r="IC8" s="2"/>
      <c r="ID8" s="2"/>
      <c r="IE8" s="2"/>
      <c r="IF8" s="2"/>
      <c r="IG8" s="2"/>
      <c r="IH8" s="7">
        <f aca="true" t="shared" si="78" ref="IH8:IH13">IA8+IB8</f>
        <v>0</v>
      </c>
      <c r="II8" s="14">
        <f aca="true" t="shared" si="79" ref="II8:II13">IC8/2</f>
        <v>0</v>
      </c>
      <c r="IJ8" s="6">
        <f aca="true" t="shared" si="80" ref="IJ8:IJ13">(ID8*3)+(IE8*5)+(IF8*5)+(IG8*20)</f>
        <v>0</v>
      </c>
      <c r="IK8" s="114">
        <f aca="true" t="shared" si="81" ref="IK8:IK13">IH8+II8+IJ8</f>
        <v>0</v>
      </c>
      <c r="IL8" s="115"/>
    </row>
    <row r="9" spans="1:246" ht="12.75">
      <c r="A9" s="53">
        <v>2</v>
      </c>
      <c r="B9" s="51" t="s">
        <v>107</v>
      </c>
      <c r="C9" s="51"/>
      <c r="D9" s="52"/>
      <c r="E9" s="52" t="s">
        <v>105</v>
      </c>
      <c r="F9" s="52"/>
      <c r="G9" s="50">
        <f>IF(AND(OR($G$2="Y",$H$2="Y"),I9&lt;5,J9&lt;5),IF(AND(I9=I8,J9=J8),G8+1,1),"")</f>
      </c>
      <c r="H9" s="43" t="e">
        <f>IF(AND($H$2="Y",J9&gt;0,OR(AND(G9=1,#REF!=10),AND(G9=2,G26=20),AND(G9=3,G35=30),AND(G9=4,G44=40),AND(G9=5,G53=50),AND(G9=6,G62=60),AND(G9=7,G71=70),AND(G9=8,G80=80),AND(G9=9,G89=90),AND(G9=10,G98=100))),VLOOKUP(J9-1,SortLookup!$A$13:$B$16,2,FALSE),"")</f>
        <v>#REF!</v>
      </c>
      <c r="I9" s="44" t="str">
        <f>IF(ISNA(VLOOKUP(E9,SortLookup!$A$1:$B$5,2,FALSE))," ",VLOOKUP(E9,SortLookup!$A$1:$B$5,2,FALSE))</f>
        <v> </v>
      </c>
      <c r="J9" s="61" t="str">
        <f>IF(ISNA(VLOOKUP(F9,SortLookup!$A$7:$B$11,2,FALSE))," ",VLOOKUP(F9,SortLookup!$A$7:$B$11,2,FALSE))</f>
        <v> </v>
      </c>
      <c r="K9" s="45">
        <f t="shared" si="0"/>
        <v>13.95</v>
      </c>
      <c r="L9" s="64">
        <f>AB9+AO9+BA9+BM9+BY9+CJ9+CU9+DF9+DQ9+EB9+EM9+EX9+FI9+FT9+GE9+GP9+HA9+HL9+HW9+IH9</f>
        <v>6.45</v>
      </c>
      <c r="M9" s="46">
        <f>AD9+AQ9+BC9+BO9+CA9+CL9+CW9+DH9+DS9+ED9+EO9+EZ9+FK9+FV9+GG9+GR9+HC9+HN9+HY9+IJ9</f>
        <v>5</v>
      </c>
      <c r="N9" s="47">
        <f t="shared" si="1"/>
        <v>2.5</v>
      </c>
      <c r="O9" s="48">
        <f>W9+AJ9+AV9+BH9+BT9+CE9+CP9+DA9+DL9+DW9+EH9+ES9+FD9+FO9+FZ9+GK9+GV9+HG9+HR9+IC9</f>
        <v>5</v>
      </c>
      <c r="P9" s="78">
        <v>6.45</v>
      </c>
      <c r="Q9" s="71"/>
      <c r="R9" s="71"/>
      <c r="S9" s="71"/>
      <c r="T9" s="71"/>
      <c r="U9" s="71"/>
      <c r="V9" s="71"/>
      <c r="W9" s="72">
        <v>5</v>
      </c>
      <c r="X9" s="72">
        <v>0</v>
      </c>
      <c r="Y9" s="72">
        <v>1</v>
      </c>
      <c r="Z9" s="72">
        <v>0</v>
      </c>
      <c r="AA9" s="74">
        <v>0</v>
      </c>
      <c r="AB9" s="64">
        <f t="shared" si="2"/>
        <v>6.45</v>
      </c>
      <c r="AC9" s="63">
        <f t="shared" si="3"/>
        <v>2.5</v>
      </c>
      <c r="AD9" s="80">
        <f t="shared" si="4"/>
        <v>5</v>
      </c>
      <c r="AE9" s="49">
        <f t="shared" si="5"/>
        <v>13.95</v>
      </c>
      <c r="AF9" s="78"/>
      <c r="AG9" s="71"/>
      <c r="AH9" s="71"/>
      <c r="AI9" s="71"/>
      <c r="AJ9" s="72"/>
      <c r="AK9" s="72"/>
      <c r="AL9" s="72"/>
      <c r="AM9" s="72"/>
      <c r="AN9" s="74"/>
      <c r="AO9" s="64">
        <f t="shared" si="6"/>
        <v>0</v>
      </c>
      <c r="AP9" s="63">
        <f t="shared" si="7"/>
        <v>0</v>
      </c>
      <c r="AQ9" s="80">
        <f t="shared" si="8"/>
        <v>0</v>
      </c>
      <c r="AR9" s="49">
        <f t="shared" si="9"/>
        <v>0</v>
      </c>
      <c r="AS9" s="78"/>
      <c r="AT9" s="71"/>
      <c r="AU9" s="71"/>
      <c r="AV9" s="72"/>
      <c r="AW9" s="72"/>
      <c r="AX9" s="72"/>
      <c r="AY9" s="72"/>
      <c r="AZ9" s="74"/>
      <c r="BA9" s="64">
        <f t="shared" si="10"/>
        <v>0</v>
      </c>
      <c r="BB9" s="63">
        <f t="shared" si="11"/>
        <v>0</v>
      </c>
      <c r="BC9" s="80">
        <f t="shared" si="12"/>
        <v>0</v>
      </c>
      <c r="BD9" s="49">
        <f t="shared" si="13"/>
        <v>0</v>
      </c>
      <c r="BE9" s="78"/>
      <c r="BF9" s="71"/>
      <c r="BG9" s="71"/>
      <c r="BH9" s="72"/>
      <c r="BI9" s="72"/>
      <c r="BJ9" s="72"/>
      <c r="BK9" s="72"/>
      <c r="BL9" s="74"/>
      <c r="BM9" s="64">
        <f t="shared" si="14"/>
        <v>0</v>
      </c>
      <c r="BN9" s="63">
        <f t="shared" si="15"/>
        <v>0</v>
      </c>
      <c r="BO9" s="80">
        <f t="shared" si="16"/>
        <v>0</v>
      </c>
      <c r="BP9" s="49">
        <f t="shared" si="17"/>
        <v>0</v>
      </c>
      <c r="BQ9" s="1"/>
      <c r="BR9" s="1"/>
      <c r="BS9" s="1"/>
      <c r="BT9" s="2"/>
      <c r="BU9" s="2"/>
      <c r="BV9" s="2"/>
      <c r="BW9" s="2"/>
      <c r="BX9" s="2"/>
      <c r="BY9" s="7">
        <f t="shared" si="18"/>
        <v>0</v>
      </c>
      <c r="BZ9" s="14">
        <f t="shared" si="19"/>
        <v>0</v>
      </c>
      <c r="CA9" s="6">
        <f t="shared" si="20"/>
        <v>0</v>
      </c>
      <c r="CB9" s="15">
        <f t="shared" si="21"/>
        <v>0</v>
      </c>
      <c r="CC9" s="16"/>
      <c r="CD9" s="1"/>
      <c r="CE9" s="2"/>
      <c r="CF9" s="2"/>
      <c r="CG9" s="2"/>
      <c r="CH9" s="2"/>
      <c r="CI9" s="2"/>
      <c r="CJ9" s="7">
        <f t="shared" si="22"/>
        <v>0</v>
      </c>
      <c r="CK9" s="14">
        <f t="shared" si="23"/>
        <v>0</v>
      </c>
      <c r="CL9" s="6">
        <f t="shared" si="24"/>
        <v>0</v>
      </c>
      <c r="CM9" s="15">
        <f t="shared" si="25"/>
        <v>0</v>
      </c>
      <c r="CN9" s="16"/>
      <c r="CO9" s="1"/>
      <c r="CP9" s="2"/>
      <c r="CQ9" s="2"/>
      <c r="CR9" s="2"/>
      <c r="CS9" s="2"/>
      <c r="CT9" s="2"/>
      <c r="CU9" s="7">
        <f t="shared" si="26"/>
        <v>0</v>
      </c>
      <c r="CV9" s="14">
        <f t="shared" si="27"/>
        <v>0</v>
      </c>
      <c r="CW9" s="6">
        <f t="shared" si="28"/>
        <v>0</v>
      </c>
      <c r="CX9" s="15">
        <f t="shared" si="29"/>
        <v>0</v>
      </c>
      <c r="CY9" s="16"/>
      <c r="CZ9" s="1"/>
      <c r="DA9" s="2"/>
      <c r="DB9" s="2"/>
      <c r="DC9" s="2"/>
      <c r="DD9" s="2"/>
      <c r="DE9" s="2"/>
      <c r="DF9" s="7">
        <f t="shared" si="30"/>
        <v>0</v>
      </c>
      <c r="DG9" s="14">
        <f t="shared" si="31"/>
        <v>0</v>
      </c>
      <c r="DH9" s="6">
        <f t="shared" si="32"/>
        <v>0</v>
      </c>
      <c r="DI9" s="15">
        <f t="shared" si="33"/>
        <v>0</v>
      </c>
      <c r="DJ9" s="16"/>
      <c r="DK9" s="1"/>
      <c r="DL9" s="2"/>
      <c r="DM9" s="2"/>
      <c r="DN9" s="2"/>
      <c r="DO9" s="2"/>
      <c r="DP9" s="2"/>
      <c r="DQ9" s="7">
        <f t="shared" si="34"/>
        <v>0</v>
      </c>
      <c r="DR9" s="14">
        <f t="shared" si="35"/>
        <v>0</v>
      </c>
      <c r="DS9" s="6">
        <f t="shared" si="36"/>
        <v>0</v>
      </c>
      <c r="DT9" s="15">
        <f t="shared" si="37"/>
        <v>0</v>
      </c>
      <c r="DU9" s="16"/>
      <c r="DV9" s="1"/>
      <c r="DW9" s="2"/>
      <c r="DX9" s="2"/>
      <c r="DY9" s="2"/>
      <c r="DZ9" s="2"/>
      <c r="EA9" s="2"/>
      <c r="EB9" s="7">
        <f t="shared" si="38"/>
        <v>0</v>
      </c>
      <c r="EC9" s="14">
        <f t="shared" si="39"/>
        <v>0</v>
      </c>
      <c r="ED9" s="6">
        <f t="shared" si="40"/>
        <v>0</v>
      </c>
      <c r="EE9" s="15">
        <f t="shared" si="41"/>
        <v>0</v>
      </c>
      <c r="EF9" s="16"/>
      <c r="EG9" s="1"/>
      <c r="EH9" s="2"/>
      <c r="EI9" s="2"/>
      <c r="EJ9" s="2"/>
      <c r="EK9" s="2"/>
      <c r="EL9" s="2"/>
      <c r="EM9" s="7">
        <f t="shared" si="42"/>
        <v>0</v>
      </c>
      <c r="EN9" s="14">
        <f t="shared" si="43"/>
        <v>0</v>
      </c>
      <c r="EO9" s="6">
        <f t="shared" si="44"/>
        <v>0</v>
      </c>
      <c r="EP9" s="15">
        <f t="shared" si="45"/>
        <v>0</v>
      </c>
      <c r="EQ9" s="16"/>
      <c r="ER9" s="1"/>
      <c r="ES9" s="2"/>
      <c r="ET9" s="2"/>
      <c r="EU9" s="2"/>
      <c r="EV9" s="2"/>
      <c r="EW9" s="2"/>
      <c r="EX9" s="7">
        <f t="shared" si="46"/>
        <v>0</v>
      </c>
      <c r="EY9" s="14">
        <f t="shared" si="47"/>
        <v>0</v>
      </c>
      <c r="EZ9" s="6">
        <f t="shared" si="48"/>
        <v>0</v>
      </c>
      <c r="FA9" s="15">
        <f t="shared" si="49"/>
        <v>0</v>
      </c>
      <c r="FB9" s="16"/>
      <c r="FC9" s="1"/>
      <c r="FD9" s="2"/>
      <c r="FE9" s="2"/>
      <c r="FF9" s="2"/>
      <c r="FG9" s="2"/>
      <c r="FH9" s="2"/>
      <c r="FI9" s="7">
        <f t="shared" si="50"/>
        <v>0</v>
      </c>
      <c r="FJ9" s="14">
        <f t="shared" si="51"/>
        <v>0</v>
      </c>
      <c r="FK9" s="6">
        <f t="shared" si="52"/>
        <v>0</v>
      </c>
      <c r="FL9" s="15">
        <f t="shared" si="53"/>
        <v>0</v>
      </c>
      <c r="FM9" s="16"/>
      <c r="FN9" s="1"/>
      <c r="FO9" s="2"/>
      <c r="FP9" s="2"/>
      <c r="FQ9" s="2"/>
      <c r="FR9" s="2"/>
      <c r="FS9" s="2"/>
      <c r="FT9" s="7">
        <f t="shared" si="54"/>
        <v>0</v>
      </c>
      <c r="FU9" s="14">
        <f t="shared" si="55"/>
        <v>0</v>
      </c>
      <c r="FV9" s="6">
        <f t="shared" si="56"/>
        <v>0</v>
      </c>
      <c r="FW9" s="15">
        <f t="shared" si="57"/>
        <v>0</v>
      </c>
      <c r="FX9" s="16"/>
      <c r="FY9" s="1"/>
      <c r="FZ9" s="2"/>
      <c r="GA9" s="2"/>
      <c r="GB9" s="2"/>
      <c r="GC9" s="2"/>
      <c r="GD9" s="2"/>
      <c r="GE9" s="7">
        <f t="shared" si="58"/>
        <v>0</v>
      </c>
      <c r="GF9" s="14">
        <f t="shared" si="59"/>
        <v>0</v>
      </c>
      <c r="GG9" s="6">
        <f t="shared" si="60"/>
        <v>0</v>
      </c>
      <c r="GH9" s="15">
        <f t="shared" si="61"/>
        <v>0</v>
      </c>
      <c r="GI9" s="16"/>
      <c r="GJ9" s="1"/>
      <c r="GK9" s="2"/>
      <c r="GL9" s="2"/>
      <c r="GM9" s="2"/>
      <c r="GN9" s="2"/>
      <c r="GO9" s="2"/>
      <c r="GP9" s="7">
        <f t="shared" si="62"/>
        <v>0</v>
      </c>
      <c r="GQ9" s="14">
        <f t="shared" si="63"/>
        <v>0</v>
      </c>
      <c r="GR9" s="6">
        <f t="shared" si="64"/>
        <v>0</v>
      </c>
      <c r="GS9" s="15">
        <f t="shared" si="65"/>
        <v>0</v>
      </c>
      <c r="GT9" s="16"/>
      <c r="GU9" s="1"/>
      <c r="GV9" s="2"/>
      <c r="GW9" s="2"/>
      <c r="GX9" s="2"/>
      <c r="GY9" s="2"/>
      <c r="GZ9" s="2"/>
      <c r="HA9" s="7">
        <f t="shared" si="66"/>
        <v>0</v>
      </c>
      <c r="HB9" s="14">
        <f t="shared" si="67"/>
        <v>0</v>
      </c>
      <c r="HC9" s="6">
        <f t="shared" si="68"/>
        <v>0</v>
      </c>
      <c r="HD9" s="15">
        <f t="shared" si="69"/>
        <v>0</v>
      </c>
      <c r="HE9" s="16"/>
      <c r="HF9" s="1"/>
      <c r="HG9" s="2"/>
      <c r="HH9" s="2"/>
      <c r="HI9" s="2"/>
      <c r="HJ9" s="2"/>
      <c r="HK9" s="2"/>
      <c r="HL9" s="7">
        <f t="shared" si="70"/>
        <v>0</v>
      </c>
      <c r="HM9" s="14">
        <f t="shared" si="71"/>
        <v>0</v>
      </c>
      <c r="HN9" s="6">
        <f t="shared" si="72"/>
        <v>0</v>
      </c>
      <c r="HO9" s="15">
        <f t="shared" si="73"/>
        <v>0</v>
      </c>
      <c r="HP9" s="16"/>
      <c r="HQ9" s="1"/>
      <c r="HR9" s="2"/>
      <c r="HS9" s="2"/>
      <c r="HT9" s="2"/>
      <c r="HU9" s="2"/>
      <c r="HV9" s="2"/>
      <c r="HW9" s="7">
        <f t="shared" si="74"/>
        <v>0</v>
      </c>
      <c r="HX9" s="14">
        <f t="shared" si="75"/>
        <v>0</v>
      </c>
      <c r="HY9" s="6">
        <f t="shared" si="76"/>
        <v>0</v>
      </c>
      <c r="HZ9" s="15">
        <f t="shared" si="77"/>
        <v>0</v>
      </c>
      <c r="IA9" s="16"/>
      <c r="IB9" s="1"/>
      <c r="IC9" s="2"/>
      <c r="ID9" s="2"/>
      <c r="IE9" s="2"/>
      <c r="IF9" s="2"/>
      <c r="IG9" s="2"/>
      <c r="IH9" s="7">
        <f t="shared" si="78"/>
        <v>0</v>
      </c>
      <c r="II9" s="14">
        <f t="shared" si="79"/>
        <v>0</v>
      </c>
      <c r="IJ9" s="6">
        <f t="shared" si="80"/>
        <v>0</v>
      </c>
      <c r="IK9" s="114">
        <f t="shared" si="81"/>
        <v>0</v>
      </c>
      <c r="IL9" s="115"/>
    </row>
    <row r="10" spans="1:246" ht="12.75">
      <c r="A10" s="53">
        <v>3</v>
      </c>
      <c r="B10" s="51" t="s">
        <v>113</v>
      </c>
      <c r="C10" s="51"/>
      <c r="D10" s="52"/>
      <c r="E10" s="52" t="s">
        <v>105</v>
      </c>
      <c r="F10" s="52"/>
      <c r="G10" s="50">
        <f>IF(AND(OR($G$2="Y",$H$2="Y"),I10&lt;5,J10&lt;5),IF(AND(I10=I9,J10=J9),G9+1,1),"")</f>
      </c>
      <c r="H10" s="43">
        <f>IF(AND($H$2="Y",J10&gt;0,OR(AND(G10=1,G35=10),AND(G10=2,G44=20),AND(G10=3,G53=30),AND(G10=4,G62=40),AND(G10=5,G71=50),AND(G10=6,G80=60),AND(G10=7,G89=70),AND(G10=8,G98=80),AND(G10=9,G107=90),AND(G10=10,G116=100))),VLOOKUP(J10-1,SortLookup!$A$13:$B$16,2,FALSE),"")</f>
      </c>
      <c r="I10" s="44" t="str">
        <f>IF(ISNA(VLOOKUP(E10,SortLookup!$A$1:$B$5,2,FALSE))," ",VLOOKUP(E10,SortLookup!$A$1:$B$5,2,FALSE))</f>
        <v> </v>
      </c>
      <c r="J10" s="61" t="str">
        <f>IF(ISNA(VLOOKUP(F10,SortLookup!$A$7:$B$11,2,FALSE))," ",VLOOKUP(F10,SortLookup!$A$7:$B$11,2,FALSE))</f>
        <v> </v>
      </c>
      <c r="K10" s="45">
        <f t="shared" si="0"/>
        <v>14.87</v>
      </c>
      <c r="L10" s="64">
        <f>AB10+AO44+BA44+BM44+BY44+CJ44+CU44+DF44+DQ44+EB44+EM44+EX44+FI44+FT44+GE44+GP44+HA44+HL44+HW44+IH44</f>
        <v>6.37</v>
      </c>
      <c r="M10" s="46">
        <f>AD10+AQ44+BC44+BO44+CA44+CL44+CW44+DH44+DS44+ED44+EO44+EZ44+FK44+FV44+GG44+GR44+HC44+HN44+HY44+IJ44</f>
        <v>5</v>
      </c>
      <c r="N10" s="47">
        <f t="shared" si="1"/>
        <v>3.5</v>
      </c>
      <c r="O10" s="48">
        <f>W10+AJ44+AV44+BH44+BT44+CE44+CP44+DA44+DL44+DW44+EH44+ES44+FD44+FO44+FZ44+GK44+GV44+HG44+HR44+IC44</f>
        <v>7</v>
      </c>
      <c r="P10" s="78">
        <v>6.37</v>
      </c>
      <c r="Q10" s="71"/>
      <c r="R10" s="71"/>
      <c r="S10" s="71"/>
      <c r="T10" s="71"/>
      <c r="U10" s="71"/>
      <c r="V10" s="71"/>
      <c r="W10" s="72">
        <v>7</v>
      </c>
      <c r="X10" s="72">
        <v>0</v>
      </c>
      <c r="Y10" s="72">
        <v>1</v>
      </c>
      <c r="Z10" s="72">
        <v>0</v>
      </c>
      <c r="AA10" s="74">
        <v>0</v>
      </c>
      <c r="AB10" s="64">
        <f t="shared" si="2"/>
        <v>6.37</v>
      </c>
      <c r="AC10" s="63">
        <f t="shared" si="3"/>
        <v>3.5</v>
      </c>
      <c r="AD10" s="80">
        <f t="shared" si="4"/>
        <v>5</v>
      </c>
      <c r="AE10" s="49">
        <f t="shared" si="5"/>
        <v>14.87</v>
      </c>
      <c r="AF10" s="78"/>
      <c r="AG10" s="71"/>
      <c r="AH10" s="71"/>
      <c r="AI10" s="71"/>
      <c r="AJ10" s="72"/>
      <c r="AK10" s="72"/>
      <c r="AL10" s="72"/>
      <c r="AM10" s="72"/>
      <c r="AN10" s="74"/>
      <c r="AO10" s="64">
        <f t="shared" si="6"/>
        <v>0</v>
      </c>
      <c r="AP10" s="63">
        <f t="shared" si="7"/>
        <v>0</v>
      </c>
      <c r="AQ10" s="80">
        <f t="shared" si="8"/>
        <v>0</v>
      </c>
      <c r="AR10" s="49">
        <f t="shared" si="9"/>
        <v>0</v>
      </c>
      <c r="AS10" s="78"/>
      <c r="AT10" s="71"/>
      <c r="AU10" s="71"/>
      <c r="AV10" s="72"/>
      <c r="AW10" s="72"/>
      <c r="AX10" s="72"/>
      <c r="AY10" s="72"/>
      <c r="AZ10" s="74"/>
      <c r="BA10" s="64">
        <f t="shared" si="10"/>
        <v>0</v>
      </c>
      <c r="BB10" s="63">
        <f t="shared" si="11"/>
        <v>0</v>
      </c>
      <c r="BC10" s="80">
        <f t="shared" si="12"/>
        <v>0</v>
      </c>
      <c r="BD10" s="49">
        <f t="shared" si="13"/>
        <v>0</v>
      </c>
      <c r="BE10" s="78"/>
      <c r="BF10" s="71"/>
      <c r="BG10" s="71"/>
      <c r="BH10" s="72"/>
      <c r="BI10" s="72"/>
      <c r="BJ10" s="72"/>
      <c r="BK10" s="72"/>
      <c r="BL10" s="74"/>
      <c r="BM10" s="64">
        <f t="shared" si="14"/>
        <v>0</v>
      </c>
      <c r="BN10" s="63">
        <f t="shared" si="15"/>
        <v>0</v>
      </c>
      <c r="BO10" s="80">
        <f t="shared" si="16"/>
        <v>0</v>
      </c>
      <c r="BP10" s="49">
        <f t="shared" si="17"/>
        <v>0</v>
      </c>
      <c r="BQ10" s="1"/>
      <c r="BR10" s="1"/>
      <c r="BS10" s="1"/>
      <c r="BT10" s="2"/>
      <c r="BU10" s="2"/>
      <c r="BV10" s="2"/>
      <c r="BW10" s="2"/>
      <c r="BX10" s="2"/>
      <c r="BY10" s="7">
        <f t="shared" si="18"/>
        <v>0</v>
      </c>
      <c r="BZ10" s="14">
        <f t="shared" si="19"/>
        <v>0</v>
      </c>
      <c r="CA10" s="6">
        <f t="shared" si="20"/>
        <v>0</v>
      </c>
      <c r="CB10" s="15">
        <f t="shared" si="21"/>
        <v>0</v>
      </c>
      <c r="CC10" s="16"/>
      <c r="CD10" s="1"/>
      <c r="CE10" s="2"/>
      <c r="CF10" s="2"/>
      <c r="CG10" s="2"/>
      <c r="CH10" s="2"/>
      <c r="CI10" s="2"/>
      <c r="CJ10" s="7">
        <f t="shared" si="22"/>
        <v>0</v>
      </c>
      <c r="CK10" s="14">
        <f t="shared" si="23"/>
        <v>0</v>
      </c>
      <c r="CL10" s="6">
        <f t="shared" si="24"/>
        <v>0</v>
      </c>
      <c r="CM10" s="15">
        <f t="shared" si="25"/>
        <v>0</v>
      </c>
      <c r="CN10" s="16"/>
      <c r="CO10" s="1"/>
      <c r="CP10" s="2"/>
      <c r="CQ10" s="2"/>
      <c r="CR10" s="2"/>
      <c r="CS10" s="2"/>
      <c r="CT10" s="2"/>
      <c r="CU10" s="7">
        <f t="shared" si="26"/>
        <v>0</v>
      </c>
      <c r="CV10" s="14">
        <f t="shared" si="27"/>
        <v>0</v>
      </c>
      <c r="CW10" s="6">
        <f t="shared" si="28"/>
        <v>0</v>
      </c>
      <c r="CX10" s="15">
        <f t="shared" si="29"/>
        <v>0</v>
      </c>
      <c r="CY10" s="16"/>
      <c r="CZ10" s="1"/>
      <c r="DA10" s="2"/>
      <c r="DB10" s="2"/>
      <c r="DC10" s="2"/>
      <c r="DD10" s="2"/>
      <c r="DE10" s="2"/>
      <c r="DF10" s="7">
        <f t="shared" si="30"/>
        <v>0</v>
      </c>
      <c r="DG10" s="14">
        <f t="shared" si="31"/>
        <v>0</v>
      </c>
      <c r="DH10" s="6">
        <f t="shared" si="32"/>
        <v>0</v>
      </c>
      <c r="DI10" s="15">
        <f t="shared" si="33"/>
        <v>0</v>
      </c>
      <c r="DJ10" s="16"/>
      <c r="DK10" s="1"/>
      <c r="DL10" s="2"/>
      <c r="DM10" s="2"/>
      <c r="DN10" s="2"/>
      <c r="DO10" s="2"/>
      <c r="DP10" s="2"/>
      <c r="DQ10" s="7">
        <f t="shared" si="34"/>
        <v>0</v>
      </c>
      <c r="DR10" s="14">
        <f t="shared" si="35"/>
        <v>0</v>
      </c>
      <c r="DS10" s="6">
        <f t="shared" si="36"/>
        <v>0</v>
      </c>
      <c r="DT10" s="15">
        <f t="shared" si="37"/>
        <v>0</v>
      </c>
      <c r="DU10" s="16"/>
      <c r="DV10" s="1"/>
      <c r="DW10" s="2"/>
      <c r="DX10" s="2"/>
      <c r="DY10" s="2"/>
      <c r="DZ10" s="2"/>
      <c r="EA10" s="2"/>
      <c r="EB10" s="7">
        <f t="shared" si="38"/>
        <v>0</v>
      </c>
      <c r="EC10" s="14">
        <f t="shared" si="39"/>
        <v>0</v>
      </c>
      <c r="ED10" s="6">
        <f t="shared" si="40"/>
        <v>0</v>
      </c>
      <c r="EE10" s="15">
        <f t="shared" si="41"/>
        <v>0</v>
      </c>
      <c r="EF10" s="16"/>
      <c r="EG10" s="1"/>
      <c r="EH10" s="2"/>
      <c r="EI10" s="2"/>
      <c r="EJ10" s="2"/>
      <c r="EK10" s="2"/>
      <c r="EL10" s="2"/>
      <c r="EM10" s="7">
        <f t="shared" si="42"/>
        <v>0</v>
      </c>
      <c r="EN10" s="14">
        <f t="shared" si="43"/>
        <v>0</v>
      </c>
      <c r="EO10" s="6">
        <f t="shared" si="44"/>
        <v>0</v>
      </c>
      <c r="EP10" s="15">
        <f t="shared" si="45"/>
        <v>0</v>
      </c>
      <c r="EQ10" s="16"/>
      <c r="ER10" s="1"/>
      <c r="ES10" s="2"/>
      <c r="ET10" s="2"/>
      <c r="EU10" s="2"/>
      <c r="EV10" s="2"/>
      <c r="EW10" s="2"/>
      <c r="EX10" s="7">
        <f t="shared" si="46"/>
        <v>0</v>
      </c>
      <c r="EY10" s="14">
        <f t="shared" si="47"/>
        <v>0</v>
      </c>
      <c r="EZ10" s="6">
        <f t="shared" si="48"/>
        <v>0</v>
      </c>
      <c r="FA10" s="15">
        <f t="shared" si="49"/>
        <v>0</v>
      </c>
      <c r="FB10" s="16"/>
      <c r="FC10" s="1"/>
      <c r="FD10" s="2"/>
      <c r="FE10" s="2"/>
      <c r="FF10" s="2"/>
      <c r="FG10" s="2"/>
      <c r="FH10" s="2"/>
      <c r="FI10" s="7">
        <f t="shared" si="50"/>
        <v>0</v>
      </c>
      <c r="FJ10" s="14">
        <f t="shared" si="51"/>
        <v>0</v>
      </c>
      <c r="FK10" s="6">
        <f t="shared" si="52"/>
        <v>0</v>
      </c>
      <c r="FL10" s="15">
        <f t="shared" si="53"/>
        <v>0</v>
      </c>
      <c r="FM10" s="16"/>
      <c r="FN10" s="1"/>
      <c r="FO10" s="2"/>
      <c r="FP10" s="2"/>
      <c r="FQ10" s="2"/>
      <c r="FR10" s="2"/>
      <c r="FS10" s="2"/>
      <c r="FT10" s="7">
        <f t="shared" si="54"/>
        <v>0</v>
      </c>
      <c r="FU10" s="14">
        <f t="shared" si="55"/>
        <v>0</v>
      </c>
      <c r="FV10" s="6">
        <f t="shared" si="56"/>
        <v>0</v>
      </c>
      <c r="FW10" s="15">
        <f t="shared" si="57"/>
        <v>0</v>
      </c>
      <c r="FX10" s="16"/>
      <c r="FY10" s="1"/>
      <c r="FZ10" s="2"/>
      <c r="GA10" s="2"/>
      <c r="GB10" s="2"/>
      <c r="GC10" s="2"/>
      <c r="GD10" s="2"/>
      <c r="GE10" s="7">
        <f t="shared" si="58"/>
        <v>0</v>
      </c>
      <c r="GF10" s="14">
        <f t="shared" si="59"/>
        <v>0</v>
      </c>
      <c r="GG10" s="6">
        <f t="shared" si="60"/>
        <v>0</v>
      </c>
      <c r="GH10" s="15">
        <f t="shared" si="61"/>
        <v>0</v>
      </c>
      <c r="GI10" s="16"/>
      <c r="GJ10" s="1"/>
      <c r="GK10" s="2"/>
      <c r="GL10" s="2"/>
      <c r="GM10" s="2"/>
      <c r="GN10" s="2"/>
      <c r="GO10" s="2"/>
      <c r="GP10" s="7">
        <f t="shared" si="62"/>
        <v>0</v>
      </c>
      <c r="GQ10" s="14">
        <f t="shared" si="63"/>
        <v>0</v>
      </c>
      <c r="GR10" s="6">
        <f t="shared" si="64"/>
        <v>0</v>
      </c>
      <c r="GS10" s="15">
        <f t="shared" si="65"/>
        <v>0</v>
      </c>
      <c r="GT10" s="16"/>
      <c r="GU10" s="1"/>
      <c r="GV10" s="2"/>
      <c r="GW10" s="2"/>
      <c r="GX10" s="2"/>
      <c r="GY10" s="2"/>
      <c r="GZ10" s="2"/>
      <c r="HA10" s="7">
        <f t="shared" si="66"/>
        <v>0</v>
      </c>
      <c r="HB10" s="14">
        <f t="shared" si="67"/>
        <v>0</v>
      </c>
      <c r="HC10" s="6">
        <f t="shared" si="68"/>
        <v>0</v>
      </c>
      <c r="HD10" s="15">
        <f t="shared" si="69"/>
        <v>0</v>
      </c>
      <c r="HE10" s="16"/>
      <c r="HF10" s="1"/>
      <c r="HG10" s="2"/>
      <c r="HH10" s="2"/>
      <c r="HI10" s="2"/>
      <c r="HJ10" s="2"/>
      <c r="HK10" s="2"/>
      <c r="HL10" s="7">
        <f t="shared" si="70"/>
        <v>0</v>
      </c>
      <c r="HM10" s="14">
        <f t="shared" si="71"/>
        <v>0</v>
      </c>
      <c r="HN10" s="6">
        <f t="shared" si="72"/>
        <v>0</v>
      </c>
      <c r="HO10" s="15">
        <f t="shared" si="73"/>
        <v>0</v>
      </c>
      <c r="HP10" s="16"/>
      <c r="HQ10" s="1"/>
      <c r="HR10" s="2"/>
      <c r="HS10" s="2"/>
      <c r="HT10" s="2"/>
      <c r="HU10" s="2"/>
      <c r="HV10" s="2"/>
      <c r="HW10" s="7">
        <f t="shared" si="74"/>
        <v>0</v>
      </c>
      <c r="HX10" s="14">
        <f t="shared" si="75"/>
        <v>0</v>
      </c>
      <c r="HY10" s="6">
        <f t="shared" si="76"/>
        <v>0</v>
      </c>
      <c r="HZ10" s="15">
        <f t="shared" si="77"/>
        <v>0</v>
      </c>
      <c r="IA10" s="16"/>
      <c r="IB10" s="1"/>
      <c r="IC10" s="2"/>
      <c r="ID10" s="2"/>
      <c r="IE10" s="2"/>
      <c r="IF10" s="2"/>
      <c r="IG10" s="2"/>
      <c r="IH10" s="7">
        <f t="shared" si="78"/>
        <v>0</v>
      </c>
      <c r="II10" s="14">
        <f t="shared" si="79"/>
        <v>0</v>
      </c>
      <c r="IJ10" s="6">
        <f t="shared" si="80"/>
        <v>0</v>
      </c>
      <c r="IK10" s="114">
        <f t="shared" si="81"/>
        <v>0</v>
      </c>
      <c r="IL10" s="115"/>
    </row>
    <row r="11" spans="1:246" ht="12.75">
      <c r="A11" s="53">
        <v>4</v>
      </c>
      <c r="B11" s="51" t="s">
        <v>112</v>
      </c>
      <c r="C11" s="51"/>
      <c r="D11" s="52"/>
      <c r="E11" s="52" t="s">
        <v>105</v>
      </c>
      <c r="F11" s="52"/>
      <c r="G11" s="50">
        <f>IF(AND(OR($G$2="Y",$H$2="Y"),I11&lt;5,J11&lt;5),IF(AND(I11=I10,J11=J10),G10+1,1),"")</f>
      </c>
      <c r="H11" s="43" t="e">
        <f>IF(AND($H$2="Y",J11&gt;0,OR(AND(G11=1,#REF!=10),AND(G11=2,#REF!=20),AND(G11=3,G21=30),AND(G11=4,G30=40),AND(G11=5,G54=50),AND(G11=6,G63=60),AND(G11=7,G72=70),AND(G11=8,G81=80),AND(G11=9,G90=90),AND(G11=10,G99=100))),VLOOKUP(J11-1,SortLookup!$A$13:$B$16,2,FALSE),"")</f>
        <v>#REF!</v>
      </c>
      <c r="I11" s="44" t="str">
        <f>IF(ISNA(VLOOKUP(E11,SortLookup!$A$1:$B$5,2,FALSE))," ",VLOOKUP(E11,SortLookup!$A$1:$B$5,2,FALSE))</f>
        <v> </v>
      </c>
      <c r="J11" s="61" t="str">
        <f>IF(ISNA(VLOOKUP(F11,SortLookup!$A$7:$B$11,2,FALSE))," ",VLOOKUP(F11,SortLookup!$A$7:$B$11,2,FALSE))</f>
        <v> </v>
      </c>
      <c r="K11" s="45">
        <f t="shared" si="0"/>
        <v>18.92</v>
      </c>
      <c r="L11" s="64">
        <f>AB11+AO11+BA11+BM11+BY11+CJ11+CU11+DF11+DQ11+EB11+EM11+EX11+FI11+FT11+GE11+GP11+HA11+HL11+HW11+IH11</f>
        <v>10.92</v>
      </c>
      <c r="M11" s="46">
        <f>AD11+AQ11+BC11+BO11+CA11+CL11+CW11+DH11+DS11+ED11+EO11+EZ11+FK11+FV11+GG11+GR11+HC11+HN11+HY11+IJ11</f>
        <v>5</v>
      </c>
      <c r="N11" s="47">
        <f t="shared" si="1"/>
        <v>3</v>
      </c>
      <c r="O11" s="48">
        <f>W11+AJ11+AV11+BH11+BT11+CE11+CP11+DA11+DL11+DW11+EH11+ES11+FD11+FO11+FZ11+GK11+GV11+HG11+HR11+IC11</f>
        <v>6</v>
      </c>
      <c r="P11" s="78">
        <v>10.92</v>
      </c>
      <c r="Q11" s="71"/>
      <c r="R11" s="71"/>
      <c r="S11" s="71"/>
      <c r="T11" s="71"/>
      <c r="U11" s="71"/>
      <c r="V11" s="71"/>
      <c r="W11" s="72">
        <v>6</v>
      </c>
      <c r="X11" s="72">
        <v>0</v>
      </c>
      <c r="Y11" s="72">
        <v>1</v>
      </c>
      <c r="Z11" s="72">
        <v>0</v>
      </c>
      <c r="AA11" s="74">
        <v>0</v>
      </c>
      <c r="AB11" s="64">
        <f t="shared" si="2"/>
        <v>10.92</v>
      </c>
      <c r="AC11" s="63">
        <f t="shared" si="3"/>
        <v>3</v>
      </c>
      <c r="AD11" s="80">
        <f t="shared" si="4"/>
        <v>5</v>
      </c>
      <c r="AE11" s="49">
        <f t="shared" si="5"/>
        <v>18.92</v>
      </c>
      <c r="AF11" s="78"/>
      <c r="AG11" s="71"/>
      <c r="AH11" s="71"/>
      <c r="AI11" s="71"/>
      <c r="AJ11" s="72"/>
      <c r="AK11" s="72"/>
      <c r="AL11" s="72"/>
      <c r="AM11" s="72"/>
      <c r="AN11" s="74"/>
      <c r="AO11" s="64">
        <f t="shared" si="6"/>
        <v>0</v>
      </c>
      <c r="AP11" s="63">
        <f t="shared" si="7"/>
        <v>0</v>
      </c>
      <c r="AQ11" s="80">
        <f t="shared" si="8"/>
        <v>0</v>
      </c>
      <c r="AR11" s="49">
        <f t="shared" si="9"/>
        <v>0</v>
      </c>
      <c r="AS11" s="78"/>
      <c r="AT11" s="71"/>
      <c r="AU11" s="71"/>
      <c r="AV11" s="72"/>
      <c r="AW11" s="72"/>
      <c r="AX11" s="72"/>
      <c r="AY11" s="72"/>
      <c r="AZ11" s="74"/>
      <c r="BA11" s="64">
        <f t="shared" si="10"/>
        <v>0</v>
      </c>
      <c r="BB11" s="63">
        <f t="shared" si="11"/>
        <v>0</v>
      </c>
      <c r="BC11" s="80">
        <f t="shared" si="12"/>
        <v>0</v>
      </c>
      <c r="BD11" s="49">
        <f t="shared" si="13"/>
        <v>0</v>
      </c>
      <c r="BE11" s="78"/>
      <c r="BF11" s="71"/>
      <c r="BG11" s="71"/>
      <c r="BH11" s="72"/>
      <c r="BI11" s="72"/>
      <c r="BJ11" s="72"/>
      <c r="BK11" s="72"/>
      <c r="BL11" s="74"/>
      <c r="BM11" s="64">
        <f t="shared" si="14"/>
        <v>0</v>
      </c>
      <c r="BN11" s="63">
        <f t="shared" si="15"/>
        <v>0</v>
      </c>
      <c r="BO11" s="80">
        <f t="shared" si="16"/>
        <v>0</v>
      </c>
      <c r="BP11" s="49">
        <f t="shared" si="17"/>
        <v>0</v>
      </c>
      <c r="BQ11" s="1"/>
      <c r="BR11" s="1"/>
      <c r="BS11" s="1"/>
      <c r="BT11" s="2"/>
      <c r="BU11" s="2"/>
      <c r="BV11" s="2"/>
      <c r="BW11" s="2"/>
      <c r="BX11" s="2"/>
      <c r="BY11" s="7">
        <f t="shared" si="18"/>
        <v>0</v>
      </c>
      <c r="BZ11" s="14">
        <f t="shared" si="19"/>
        <v>0</v>
      </c>
      <c r="CA11" s="6">
        <f t="shared" si="20"/>
        <v>0</v>
      </c>
      <c r="CB11" s="15">
        <f t="shared" si="21"/>
        <v>0</v>
      </c>
      <c r="CC11" s="16"/>
      <c r="CD11" s="1"/>
      <c r="CE11" s="2"/>
      <c r="CF11" s="2"/>
      <c r="CG11" s="2"/>
      <c r="CH11" s="2"/>
      <c r="CI11" s="2"/>
      <c r="CJ11" s="7">
        <f t="shared" si="22"/>
        <v>0</v>
      </c>
      <c r="CK11" s="14">
        <f t="shared" si="23"/>
        <v>0</v>
      </c>
      <c r="CL11" s="6">
        <f t="shared" si="24"/>
        <v>0</v>
      </c>
      <c r="CM11" s="15">
        <f t="shared" si="25"/>
        <v>0</v>
      </c>
      <c r="CN11" s="16"/>
      <c r="CO11" s="1"/>
      <c r="CP11" s="2"/>
      <c r="CQ11" s="2"/>
      <c r="CR11" s="2"/>
      <c r="CS11" s="2"/>
      <c r="CT11" s="2"/>
      <c r="CU11" s="7">
        <f t="shared" si="26"/>
        <v>0</v>
      </c>
      <c r="CV11" s="14">
        <f t="shared" si="27"/>
        <v>0</v>
      </c>
      <c r="CW11" s="6">
        <f t="shared" si="28"/>
        <v>0</v>
      </c>
      <c r="CX11" s="15">
        <f t="shared" si="29"/>
        <v>0</v>
      </c>
      <c r="CY11" s="16"/>
      <c r="CZ11" s="1"/>
      <c r="DA11" s="2"/>
      <c r="DB11" s="2"/>
      <c r="DC11" s="2"/>
      <c r="DD11" s="2"/>
      <c r="DE11" s="2"/>
      <c r="DF11" s="7">
        <f t="shared" si="30"/>
        <v>0</v>
      </c>
      <c r="DG11" s="14">
        <f t="shared" si="31"/>
        <v>0</v>
      </c>
      <c r="DH11" s="6">
        <f t="shared" si="32"/>
        <v>0</v>
      </c>
      <c r="DI11" s="15">
        <f t="shared" si="33"/>
        <v>0</v>
      </c>
      <c r="DJ11" s="16"/>
      <c r="DK11" s="1"/>
      <c r="DL11" s="2"/>
      <c r="DM11" s="2"/>
      <c r="DN11" s="2"/>
      <c r="DO11" s="2"/>
      <c r="DP11" s="2"/>
      <c r="DQ11" s="7">
        <f t="shared" si="34"/>
        <v>0</v>
      </c>
      <c r="DR11" s="14">
        <f t="shared" si="35"/>
        <v>0</v>
      </c>
      <c r="DS11" s="6">
        <f t="shared" si="36"/>
        <v>0</v>
      </c>
      <c r="DT11" s="15">
        <f t="shared" si="37"/>
        <v>0</v>
      </c>
      <c r="DU11" s="16"/>
      <c r="DV11" s="1"/>
      <c r="DW11" s="2"/>
      <c r="DX11" s="2"/>
      <c r="DY11" s="2"/>
      <c r="DZ11" s="2"/>
      <c r="EA11" s="2"/>
      <c r="EB11" s="7">
        <f t="shared" si="38"/>
        <v>0</v>
      </c>
      <c r="EC11" s="14">
        <f t="shared" si="39"/>
        <v>0</v>
      </c>
      <c r="ED11" s="6">
        <f t="shared" si="40"/>
        <v>0</v>
      </c>
      <c r="EE11" s="15">
        <f t="shared" si="41"/>
        <v>0</v>
      </c>
      <c r="EF11" s="16"/>
      <c r="EG11" s="1"/>
      <c r="EH11" s="2"/>
      <c r="EI11" s="2"/>
      <c r="EJ11" s="2"/>
      <c r="EK11" s="2"/>
      <c r="EL11" s="2"/>
      <c r="EM11" s="7">
        <f t="shared" si="42"/>
        <v>0</v>
      </c>
      <c r="EN11" s="14">
        <f t="shared" si="43"/>
        <v>0</v>
      </c>
      <c r="EO11" s="6">
        <f t="shared" si="44"/>
        <v>0</v>
      </c>
      <c r="EP11" s="15">
        <f t="shared" si="45"/>
        <v>0</v>
      </c>
      <c r="EQ11" s="16"/>
      <c r="ER11" s="1"/>
      <c r="ES11" s="2"/>
      <c r="ET11" s="2"/>
      <c r="EU11" s="2"/>
      <c r="EV11" s="2"/>
      <c r="EW11" s="2"/>
      <c r="EX11" s="7">
        <f t="shared" si="46"/>
        <v>0</v>
      </c>
      <c r="EY11" s="14">
        <f t="shared" si="47"/>
        <v>0</v>
      </c>
      <c r="EZ11" s="6">
        <f t="shared" si="48"/>
        <v>0</v>
      </c>
      <c r="FA11" s="15">
        <f t="shared" si="49"/>
        <v>0</v>
      </c>
      <c r="FB11" s="16"/>
      <c r="FC11" s="1"/>
      <c r="FD11" s="2"/>
      <c r="FE11" s="2"/>
      <c r="FF11" s="2"/>
      <c r="FG11" s="2"/>
      <c r="FH11" s="2"/>
      <c r="FI11" s="7">
        <f t="shared" si="50"/>
        <v>0</v>
      </c>
      <c r="FJ11" s="14">
        <f t="shared" si="51"/>
        <v>0</v>
      </c>
      <c r="FK11" s="6">
        <f t="shared" si="52"/>
        <v>0</v>
      </c>
      <c r="FL11" s="15">
        <f t="shared" si="53"/>
        <v>0</v>
      </c>
      <c r="FM11" s="16"/>
      <c r="FN11" s="1"/>
      <c r="FO11" s="2"/>
      <c r="FP11" s="2"/>
      <c r="FQ11" s="2"/>
      <c r="FR11" s="2"/>
      <c r="FS11" s="2"/>
      <c r="FT11" s="7">
        <f t="shared" si="54"/>
        <v>0</v>
      </c>
      <c r="FU11" s="14">
        <f t="shared" si="55"/>
        <v>0</v>
      </c>
      <c r="FV11" s="6">
        <f t="shared" si="56"/>
        <v>0</v>
      </c>
      <c r="FW11" s="15">
        <f t="shared" si="57"/>
        <v>0</v>
      </c>
      <c r="FX11" s="16"/>
      <c r="FY11" s="1"/>
      <c r="FZ11" s="2"/>
      <c r="GA11" s="2"/>
      <c r="GB11" s="2"/>
      <c r="GC11" s="2"/>
      <c r="GD11" s="2"/>
      <c r="GE11" s="7">
        <f t="shared" si="58"/>
        <v>0</v>
      </c>
      <c r="GF11" s="14">
        <f t="shared" si="59"/>
        <v>0</v>
      </c>
      <c r="GG11" s="6">
        <f t="shared" si="60"/>
        <v>0</v>
      </c>
      <c r="GH11" s="15">
        <f t="shared" si="61"/>
        <v>0</v>
      </c>
      <c r="GI11" s="16"/>
      <c r="GJ11" s="1"/>
      <c r="GK11" s="2"/>
      <c r="GL11" s="2"/>
      <c r="GM11" s="2"/>
      <c r="GN11" s="2"/>
      <c r="GO11" s="2"/>
      <c r="GP11" s="7">
        <f t="shared" si="62"/>
        <v>0</v>
      </c>
      <c r="GQ11" s="14">
        <f t="shared" si="63"/>
        <v>0</v>
      </c>
      <c r="GR11" s="6">
        <f t="shared" si="64"/>
        <v>0</v>
      </c>
      <c r="GS11" s="15">
        <f t="shared" si="65"/>
        <v>0</v>
      </c>
      <c r="GT11" s="16"/>
      <c r="GU11" s="1"/>
      <c r="GV11" s="2"/>
      <c r="GW11" s="2"/>
      <c r="GX11" s="2"/>
      <c r="GY11" s="2"/>
      <c r="GZ11" s="2"/>
      <c r="HA11" s="7">
        <f t="shared" si="66"/>
        <v>0</v>
      </c>
      <c r="HB11" s="14">
        <f t="shared" si="67"/>
        <v>0</v>
      </c>
      <c r="HC11" s="6">
        <f t="shared" si="68"/>
        <v>0</v>
      </c>
      <c r="HD11" s="15">
        <f t="shared" si="69"/>
        <v>0</v>
      </c>
      <c r="HE11" s="16"/>
      <c r="HF11" s="1"/>
      <c r="HG11" s="2"/>
      <c r="HH11" s="2"/>
      <c r="HI11" s="2"/>
      <c r="HJ11" s="2"/>
      <c r="HK11" s="2"/>
      <c r="HL11" s="7">
        <f t="shared" si="70"/>
        <v>0</v>
      </c>
      <c r="HM11" s="14">
        <f t="shared" si="71"/>
        <v>0</v>
      </c>
      <c r="HN11" s="6">
        <f t="shared" si="72"/>
        <v>0</v>
      </c>
      <c r="HO11" s="15">
        <f t="shared" si="73"/>
        <v>0</v>
      </c>
      <c r="HP11" s="16"/>
      <c r="HQ11" s="1"/>
      <c r="HR11" s="2"/>
      <c r="HS11" s="2"/>
      <c r="HT11" s="2"/>
      <c r="HU11" s="2"/>
      <c r="HV11" s="2"/>
      <c r="HW11" s="7">
        <f t="shared" si="74"/>
        <v>0</v>
      </c>
      <c r="HX11" s="14">
        <f t="shared" si="75"/>
        <v>0</v>
      </c>
      <c r="HY11" s="6">
        <f t="shared" si="76"/>
        <v>0</v>
      </c>
      <c r="HZ11" s="15">
        <f t="shared" si="77"/>
        <v>0</v>
      </c>
      <c r="IA11" s="16"/>
      <c r="IB11" s="1"/>
      <c r="IC11" s="2"/>
      <c r="ID11" s="2"/>
      <c r="IE11" s="2"/>
      <c r="IF11" s="2"/>
      <c r="IG11" s="2"/>
      <c r="IH11" s="7">
        <f t="shared" si="78"/>
        <v>0</v>
      </c>
      <c r="II11" s="14">
        <f t="shared" si="79"/>
        <v>0</v>
      </c>
      <c r="IJ11" s="6">
        <f t="shared" si="80"/>
        <v>0</v>
      </c>
      <c r="IK11" s="114">
        <f t="shared" si="81"/>
        <v>0</v>
      </c>
      <c r="IL11" s="115"/>
    </row>
    <row r="12" spans="1:246" ht="12.75">
      <c r="A12" s="53">
        <v>5</v>
      </c>
      <c r="B12" s="51" t="s">
        <v>106</v>
      </c>
      <c r="C12" s="51"/>
      <c r="D12" s="52"/>
      <c r="E12" s="52" t="s">
        <v>105</v>
      </c>
      <c r="F12" s="52"/>
      <c r="G12" s="50">
        <f>IF(AND(OR($G$2="Y",$H$2="Y"),I12&lt;5,J12&lt;5),IF(AND(I12=I11,J12=J11),G11+1,1),"")</f>
      </c>
      <c r="H12" s="43" t="e">
        <f>IF(AND($H$2="Y",J12&gt;0,OR(AND(G12=1,#REF!=10),AND(G12=2,#REF!=20),AND(G12=3,G22=30),AND(G12=4,G46=40),AND(G12=5,G55=50),AND(G12=6,G64=60),AND(G12=7,G73=70),AND(G12=8,G82=80),AND(G12=9,G91=90),AND(G12=10,G100=100))),VLOOKUP(J12-1,SortLookup!$A$13:$B$16,2,FALSE),"")</f>
        <v>#REF!</v>
      </c>
      <c r="I12" s="44" t="str">
        <f>IF(ISNA(VLOOKUP(E12,SortLookup!$A$1:$B$5,2,FALSE))," ",VLOOKUP(E12,SortLookup!$A$1:$B$5,2,FALSE))</f>
        <v> </v>
      </c>
      <c r="J12" s="61" t="str">
        <f>IF(ISNA(VLOOKUP(F12,SortLookup!$A$7:$B$11,2,FALSE))," ",VLOOKUP(F12,SortLookup!$A$7:$B$11,2,FALSE))</f>
        <v> </v>
      </c>
      <c r="K12" s="45">
        <f t="shared" si="0"/>
        <v>26.78</v>
      </c>
      <c r="L12" s="64">
        <f>AB12+AO12+BA12+BM12+BY12+CJ12+CU12+DF12+DQ12+EB12+EM12+EX12+FI12+FT12+GE12+GP12+HA12+HL12+HW12+IH12</f>
        <v>6.28</v>
      </c>
      <c r="M12" s="46">
        <f>AD12+AQ12+BC12+BO12+CA12+CL12+CW12+DH12+DS12+ED12+EO12+EZ12+FK12+FV12+GG12+GR12+HC12+HN12+HY12+IJ12</f>
        <v>15</v>
      </c>
      <c r="N12" s="47">
        <f t="shared" si="1"/>
        <v>5.5</v>
      </c>
      <c r="O12" s="48">
        <f>W12+AJ12+AV12+BH12+BT12+CE12+CP12+DA12+DL12+DW12+EH12+ES12+FD12+FO12+FZ12+GK12+GV12+HG12+HR12+IC12</f>
        <v>11</v>
      </c>
      <c r="P12" s="78">
        <v>6.28</v>
      </c>
      <c r="Q12" s="71"/>
      <c r="R12" s="71"/>
      <c r="S12" s="71"/>
      <c r="T12" s="71"/>
      <c r="U12" s="71"/>
      <c r="V12" s="71"/>
      <c r="W12" s="72">
        <v>11</v>
      </c>
      <c r="X12" s="72">
        <v>0</v>
      </c>
      <c r="Y12" s="72">
        <v>2</v>
      </c>
      <c r="Z12" s="72">
        <v>1</v>
      </c>
      <c r="AA12" s="74">
        <v>0</v>
      </c>
      <c r="AB12" s="64">
        <f t="shared" si="2"/>
        <v>6.28</v>
      </c>
      <c r="AC12" s="63">
        <f t="shared" si="3"/>
        <v>5.5</v>
      </c>
      <c r="AD12" s="80">
        <f t="shared" si="4"/>
        <v>15</v>
      </c>
      <c r="AE12" s="49">
        <f t="shared" si="5"/>
        <v>26.78</v>
      </c>
      <c r="AF12" s="78"/>
      <c r="AG12" s="71"/>
      <c r="AH12" s="71"/>
      <c r="AI12" s="71"/>
      <c r="AJ12" s="72"/>
      <c r="AK12" s="72"/>
      <c r="AL12" s="72"/>
      <c r="AM12" s="72"/>
      <c r="AN12" s="74"/>
      <c r="AO12" s="64">
        <f t="shared" si="6"/>
        <v>0</v>
      </c>
      <c r="AP12" s="63">
        <f t="shared" si="7"/>
        <v>0</v>
      </c>
      <c r="AQ12" s="80">
        <f t="shared" si="8"/>
        <v>0</v>
      </c>
      <c r="AR12" s="49">
        <f t="shared" si="9"/>
        <v>0</v>
      </c>
      <c r="AS12" s="78"/>
      <c r="AT12" s="71"/>
      <c r="AU12" s="71"/>
      <c r="AV12" s="72"/>
      <c r="AW12" s="72"/>
      <c r="AX12" s="72"/>
      <c r="AY12" s="72"/>
      <c r="AZ12" s="74"/>
      <c r="BA12" s="64">
        <f t="shared" si="10"/>
        <v>0</v>
      </c>
      <c r="BB12" s="63">
        <f t="shared" si="11"/>
        <v>0</v>
      </c>
      <c r="BC12" s="80">
        <f t="shared" si="12"/>
        <v>0</v>
      </c>
      <c r="BD12" s="49">
        <f t="shared" si="13"/>
        <v>0</v>
      </c>
      <c r="BE12" s="78"/>
      <c r="BF12" s="71"/>
      <c r="BG12" s="71"/>
      <c r="BH12" s="72"/>
      <c r="BI12" s="72"/>
      <c r="BJ12" s="72"/>
      <c r="BK12" s="72"/>
      <c r="BL12" s="74"/>
      <c r="BM12" s="64">
        <f t="shared" si="14"/>
        <v>0</v>
      </c>
      <c r="BN12" s="63">
        <f t="shared" si="15"/>
        <v>0</v>
      </c>
      <c r="BO12" s="80">
        <f t="shared" si="16"/>
        <v>0</v>
      </c>
      <c r="BP12" s="49">
        <f t="shared" si="17"/>
        <v>0</v>
      </c>
      <c r="BQ12" s="1"/>
      <c r="BR12" s="1"/>
      <c r="BS12" s="1"/>
      <c r="BT12" s="2"/>
      <c r="BU12" s="2"/>
      <c r="BV12" s="2"/>
      <c r="BW12" s="2"/>
      <c r="BX12" s="2"/>
      <c r="BY12" s="7">
        <f t="shared" si="18"/>
        <v>0</v>
      </c>
      <c r="BZ12" s="14">
        <f t="shared" si="19"/>
        <v>0</v>
      </c>
      <c r="CA12" s="6">
        <f t="shared" si="20"/>
        <v>0</v>
      </c>
      <c r="CB12" s="15">
        <f t="shared" si="21"/>
        <v>0</v>
      </c>
      <c r="CC12" s="16"/>
      <c r="CD12" s="1"/>
      <c r="CE12" s="2"/>
      <c r="CF12" s="2"/>
      <c r="CG12" s="2"/>
      <c r="CH12" s="2"/>
      <c r="CI12" s="2"/>
      <c r="CJ12" s="7">
        <f t="shared" si="22"/>
        <v>0</v>
      </c>
      <c r="CK12" s="14">
        <f t="shared" si="23"/>
        <v>0</v>
      </c>
      <c r="CL12" s="6">
        <f t="shared" si="24"/>
        <v>0</v>
      </c>
      <c r="CM12" s="15">
        <f t="shared" si="25"/>
        <v>0</v>
      </c>
      <c r="CN12" s="16"/>
      <c r="CO12" s="1"/>
      <c r="CP12" s="2"/>
      <c r="CQ12" s="2"/>
      <c r="CR12" s="2"/>
      <c r="CS12" s="2"/>
      <c r="CT12" s="2"/>
      <c r="CU12" s="7">
        <f t="shared" si="26"/>
        <v>0</v>
      </c>
      <c r="CV12" s="14">
        <f t="shared" si="27"/>
        <v>0</v>
      </c>
      <c r="CW12" s="6">
        <f t="shared" si="28"/>
        <v>0</v>
      </c>
      <c r="CX12" s="15">
        <f t="shared" si="29"/>
        <v>0</v>
      </c>
      <c r="CY12" s="16"/>
      <c r="CZ12" s="1"/>
      <c r="DA12" s="2"/>
      <c r="DB12" s="2"/>
      <c r="DC12" s="2"/>
      <c r="DD12" s="2"/>
      <c r="DE12" s="2"/>
      <c r="DF12" s="7">
        <f t="shared" si="30"/>
        <v>0</v>
      </c>
      <c r="DG12" s="14">
        <f t="shared" si="31"/>
        <v>0</v>
      </c>
      <c r="DH12" s="6">
        <f t="shared" si="32"/>
        <v>0</v>
      </c>
      <c r="DI12" s="15">
        <f t="shared" si="33"/>
        <v>0</v>
      </c>
      <c r="DJ12" s="16"/>
      <c r="DK12" s="1"/>
      <c r="DL12" s="2"/>
      <c r="DM12" s="2"/>
      <c r="DN12" s="2"/>
      <c r="DO12" s="2"/>
      <c r="DP12" s="2"/>
      <c r="DQ12" s="7">
        <f t="shared" si="34"/>
        <v>0</v>
      </c>
      <c r="DR12" s="14">
        <f t="shared" si="35"/>
        <v>0</v>
      </c>
      <c r="DS12" s="6">
        <f t="shared" si="36"/>
        <v>0</v>
      </c>
      <c r="DT12" s="15">
        <f t="shared" si="37"/>
        <v>0</v>
      </c>
      <c r="DU12" s="16"/>
      <c r="DV12" s="1"/>
      <c r="DW12" s="2"/>
      <c r="DX12" s="2"/>
      <c r="DY12" s="2"/>
      <c r="DZ12" s="2"/>
      <c r="EA12" s="2"/>
      <c r="EB12" s="7">
        <f t="shared" si="38"/>
        <v>0</v>
      </c>
      <c r="EC12" s="14">
        <f t="shared" si="39"/>
        <v>0</v>
      </c>
      <c r="ED12" s="6">
        <f t="shared" si="40"/>
        <v>0</v>
      </c>
      <c r="EE12" s="15">
        <f t="shared" si="41"/>
        <v>0</v>
      </c>
      <c r="EF12" s="16"/>
      <c r="EG12" s="1"/>
      <c r="EH12" s="2"/>
      <c r="EI12" s="2"/>
      <c r="EJ12" s="2"/>
      <c r="EK12" s="2"/>
      <c r="EL12" s="2"/>
      <c r="EM12" s="7">
        <f t="shared" si="42"/>
        <v>0</v>
      </c>
      <c r="EN12" s="14">
        <f t="shared" si="43"/>
        <v>0</v>
      </c>
      <c r="EO12" s="6">
        <f t="shared" si="44"/>
        <v>0</v>
      </c>
      <c r="EP12" s="15">
        <f t="shared" si="45"/>
        <v>0</v>
      </c>
      <c r="EQ12" s="16"/>
      <c r="ER12" s="1"/>
      <c r="ES12" s="2"/>
      <c r="ET12" s="2"/>
      <c r="EU12" s="2"/>
      <c r="EV12" s="2"/>
      <c r="EW12" s="2"/>
      <c r="EX12" s="7">
        <f t="shared" si="46"/>
        <v>0</v>
      </c>
      <c r="EY12" s="14">
        <f t="shared" si="47"/>
        <v>0</v>
      </c>
      <c r="EZ12" s="6">
        <f t="shared" si="48"/>
        <v>0</v>
      </c>
      <c r="FA12" s="15">
        <f t="shared" si="49"/>
        <v>0</v>
      </c>
      <c r="FB12" s="16"/>
      <c r="FC12" s="1"/>
      <c r="FD12" s="2"/>
      <c r="FE12" s="2"/>
      <c r="FF12" s="2"/>
      <c r="FG12" s="2"/>
      <c r="FH12" s="2"/>
      <c r="FI12" s="7">
        <f t="shared" si="50"/>
        <v>0</v>
      </c>
      <c r="FJ12" s="14">
        <f t="shared" si="51"/>
        <v>0</v>
      </c>
      <c r="FK12" s="6">
        <f t="shared" si="52"/>
        <v>0</v>
      </c>
      <c r="FL12" s="15">
        <f t="shared" si="53"/>
        <v>0</v>
      </c>
      <c r="FM12" s="16"/>
      <c r="FN12" s="1"/>
      <c r="FO12" s="2"/>
      <c r="FP12" s="2"/>
      <c r="FQ12" s="2"/>
      <c r="FR12" s="2"/>
      <c r="FS12" s="2"/>
      <c r="FT12" s="7">
        <f t="shared" si="54"/>
        <v>0</v>
      </c>
      <c r="FU12" s="14">
        <f t="shared" si="55"/>
        <v>0</v>
      </c>
      <c r="FV12" s="6">
        <f t="shared" si="56"/>
        <v>0</v>
      </c>
      <c r="FW12" s="15">
        <f t="shared" si="57"/>
        <v>0</v>
      </c>
      <c r="FX12" s="16"/>
      <c r="FY12" s="1"/>
      <c r="FZ12" s="2"/>
      <c r="GA12" s="2"/>
      <c r="GB12" s="2"/>
      <c r="GC12" s="2"/>
      <c r="GD12" s="2"/>
      <c r="GE12" s="7">
        <f t="shared" si="58"/>
        <v>0</v>
      </c>
      <c r="GF12" s="14">
        <f t="shared" si="59"/>
        <v>0</v>
      </c>
      <c r="GG12" s="6">
        <f t="shared" si="60"/>
        <v>0</v>
      </c>
      <c r="GH12" s="15">
        <f t="shared" si="61"/>
        <v>0</v>
      </c>
      <c r="GI12" s="16"/>
      <c r="GJ12" s="1"/>
      <c r="GK12" s="2"/>
      <c r="GL12" s="2"/>
      <c r="GM12" s="2"/>
      <c r="GN12" s="2"/>
      <c r="GO12" s="2"/>
      <c r="GP12" s="7">
        <f t="shared" si="62"/>
        <v>0</v>
      </c>
      <c r="GQ12" s="14">
        <f t="shared" si="63"/>
        <v>0</v>
      </c>
      <c r="GR12" s="6">
        <f t="shared" si="64"/>
        <v>0</v>
      </c>
      <c r="GS12" s="15">
        <f t="shared" si="65"/>
        <v>0</v>
      </c>
      <c r="GT12" s="16"/>
      <c r="GU12" s="1"/>
      <c r="GV12" s="2"/>
      <c r="GW12" s="2"/>
      <c r="GX12" s="2"/>
      <c r="GY12" s="2"/>
      <c r="GZ12" s="2"/>
      <c r="HA12" s="7">
        <f t="shared" si="66"/>
        <v>0</v>
      </c>
      <c r="HB12" s="14">
        <f t="shared" si="67"/>
        <v>0</v>
      </c>
      <c r="HC12" s="6">
        <f t="shared" si="68"/>
        <v>0</v>
      </c>
      <c r="HD12" s="15">
        <f t="shared" si="69"/>
        <v>0</v>
      </c>
      <c r="HE12" s="16"/>
      <c r="HF12" s="1"/>
      <c r="HG12" s="2"/>
      <c r="HH12" s="2"/>
      <c r="HI12" s="2"/>
      <c r="HJ12" s="2"/>
      <c r="HK12" s="2"/>
      <c r="HL12" s="7">
        <f t="shared" si="70"/>
        <v>0</v>
      </c>
      <c r="HM12" s="14">
        <f t="shared" si="71"/>
        <v>0</v>
      </c>
      <c r="HN12" s="6">
        <f t="shared" si="72"/>
        <v>0</v>
      </c>
      <c r="HO12" s="15">
        <f t="shared" si="73"/>
        <v>0</v>
      </c>
      <c r="HP12" s="16"/>
      <c r="HQ12" s="1"/>
      <c r="HR12" s="2"/>
      <c r="HS12" s="2"/>
      <c r="HT12" s="2"/>
      <c r="HU12" s="2"/>
      <c r="HV12" s="2"/>
      <c r="HW12" s="7">
        <f t="shared" si="74"/>
        <v>0</v>
      </c>
      <c r="HX12" s="14">
        <f t="shared" si="75"/>
        <v>0</v>
      </c>
      <c r="HY12" s="6">
        <f t="shared" si="76"/>
        <v>0</v>
      </c>
      <c r="HZ12" s="15">
        <f t="shared" si="77"/>
        <v>0</v>
      </c>
      <c r="IA12" s="16"/>
      <c r="IB12" s="1"/>
      <c r="IC12" s="2"/>
      <c r="ID12" s="2"/>
      <c r="IE12" s="2"/>
      <c r="IF12" s="2"/>
      <c r="IG12" s="2"/>
      <c r="IH12" s="7">
        <f t="shared" si="78"/>
        <v>0</v>
      </c>
      <c r="II12" s="14">
        <f t="shared" si="79"/>
        <v>0</v>
      </c>
      <c r="IJ12" s="6">
        <f t="shared" si="80"/>
        <v>0</v>
      </c>
      <c r="IK12" s="114">
        <f t="shared" si="81"/>
        <v>0</v>
      </c>
      <c r="IL12" s="115"/>
    </row>
    <row r="13" spans="1:246" ht="12.75">
      <c r="A13" s="53">
        <v>6</v>
      </c>
      <c r="B13" s="51" t="s">
        <v>99</v>
      </c>
      <c r="C13" s="51"/>
      <c r="D13" s="52"/>
      <c r="E13" s="52" t="s">
        <v>105</v>
      </c>
      <c r="F13" s="52"/>
      <c r="G13" s="50">
        <f>IF(AND(OR($G$2="Y",$H$2="Y"),I13&lt;5,J13&lt;5),IF(AND(I13=I12,J13=J12),G12+1,1),"")</f>
      </c>
      <c r="H13" s="43" t="e">
        <f>IF(AND($H$2="Y",J13&gt;0,OR(AND(G13=1,#REF!=10),AND(G13=2,#REF!=20),AND(G13=3,G23=30),AND(G13=4,G47=40),AND(G13=5,G56=50),AND(G13=6,G65=60),AND(G13=7,G74=70),AND(G13=8,G83=80),AND(G13=9,G92=90),AND(G13=10,G101=100))),VLOOKUP(J13-1,SortLookup!$A$13:$B$16,2,FALSE),"")</f>
        <v>#REF!</v>
      </c>
      <c r="I13" s="44" t="str">
        <f>IF(ISNA(VLOOKUP(E13,SortLookup!$A$1:$B$5,2,FALSE))," ",VLOOKUP(E13,SortLookup!$A$1:$B$5,2,FALSE))</f>
        <v> </v>
      </c>
      <c r="J13" s="61" t="str">
        <f>IF(ISNA(VLOOKUP(F13,SortLookup!$A$7:$B$11,2,FALSE))," ",VLOOKUP(F13,SortLookup!$A$7:$B$11,2,FALSE))</f>
        <v> </v>
      </c>
      <c r="K13" s="45">
        <f t="shared" si="0"/>
        <v>48.7</v>
      </c>
      <c r="L13" s="64">
        <f>AB13+AO13+BA13+BM13+BY13+CJ13+CU13+DF13+DQ13+EB13+EM13+EX13+FI13+FT13+GE13+GP13+HA13+HL13+HW13+IH13</f>
        <v>12.7</v>
      </c>
      <c r="M13" s="46">
        <f>AD13+AQ13+BC13+BO13+CA13+CL13+CW13+DH13+DS13+ED13+EO13+EZ13+FK13+FV13+GG13+GR13+HC13+HN13+HY13+IJ13</f>
        <v>28</v>
      </c>
      <c r="N13" s="47">
        <f t="shared" si="1"/>
        <v>8</v>
      </c>
      <c r="O13" s="48">
        <f>W13+AJ13+AV13+BH13+BT13+CE13+CP13+DA13+DL13+DW13+EH13+ES13+FD13+FO13+FZ13+GK13+GV13+HG13+HR13+IC13</f>
        <v>16</v>
      </c>
      <c r="P13" s="78">
        <v>12.7</v>
      </c>
      <c r="Q13" s="71"/>
      <c r="R13" s="71"/>
      <c r="S13" s="71"/>
      <c r="T13" s="71"/>
      <c r="U13" s="71"/>
      <c r="V13" s="71"/>
      <c r="W13" s="72">
        <v>16</v>
      </c>
      <c r="X13" s="72">
        <v>1</v>
      </c>
      <c r="Y13" s="72">
        <v>4</v>
      </c>
      <c r="Z13" s="72">
        <v>1</v>
      </c>
      <c r="AA13" s="74">
        <v>0</v>
      </c>
      <c r="AB13" s="64">
        <f t="shared" si="2"/>
        <v>12.7</v>
      </c>
      <c r="AC13" s="63">
        <f t="shared" si="3"/>
        <v>8</v>
      </c>
      <c r="AD13" s="80">
        <f t="shared" si="4"/>
        <v>28</v>
      </c>
      <c r="AE13" s="49">
        <f t="shared" si="5"/>
        <v>48.7</v>
      </c>
      <c r="AF13" s="78"/>
      <c r="AG13" s="71"/>
      <c r="AH13" s="71"/>
      <c r="AI13" s="71"/>
      <c r="AJ13" s="72"/>
      <c r="AK13" s="72"/>
      <c r="AL13" s="72"/>
      <c r="AM13" s="72"/>
      <c r="AN13" s="74"/>
      <c r="AO13" s="64">
        <f t="shared" si="6"/>
        <v>0</v>
      </c>
      <c r="AP13" s="63">
        <f t="shared" si="7"/>
        <v>0</v>
      </c>
      <c r="AQ13" s="80">
        <f t="shared" si="8"/>
        <v>0</v>
      </c>
      <c r="AR13" s="49">
        <f t="shared" si="9"/>
        <v>0</v>
      </c>
      <c r="AS13" s="78"/>
      <c r="AT13" s="71"/>
      <c r="AU13" s="71"/>
      <c r="AV13" s="72"/>
      <c r="AW13" s="72"/>
      <c r="AX13" s="72"/>
      <c r="AY13" s="72"/>
      <c r="AZ13" s="74"/>
      <c r="BA13" s="64">
        <f t="shared" si="10"/>
        <v>0</v>
      </c>
      <c r="BB13" s="63">
        <f t="shared" si="11"/>
        <v>0</v>
      </c>
      <c r="BC13" s="80">
        <f t="shared" si="12"/>
        <v>0</v>
      </c>
      <c r="BD13" s="49">
        <f t="shared" si="13"/>
        <v>0</v>
      </c>
      <c r="BE13" s="78"/>
      <c r="BF13" s="71"/>
      <c r="BG13" s="71"/>
      <c r="BH13" s="72"/>
      <c r="BI13" s="72"/>
      <c r="BJ13" s="72"/>
      <c r="BK13" s="72"/>
      <c r="BL13" s="74"/>
      <c r="BM13" s="64">
        <f t="shared" si="14"/>
        <v>0</v>
      </c>
      <c r="BN13" s="63">
        <f t="shared" si="15"/>
        <v>0</v>
      </c>
      <c r="BO13" s="80">
        <f t="shared" si="16"/>
        <v>0</v>
      </c>
      <c r="BP13" s="49">
        <f t="shared" si="17"/>
        <v>0</v>
      </c>
      <c r="BQ13" s="1"/>
      <c r="BR13" s="1"/>
      <c r="BS13" s="1"/>
      <c r="BT13" s="2"/>
      <c r="BU13" s="2"/>
      <c r="BV13" s="2"/>
      <c r="BW13" s="2"/>
      <c r="BX13" s="2"/>
      <c r="BY13" s="7">
        <f t="shared" si="18"/>
        <v>0</v>
      </c>
      <c r="BZ13" s="14">
        <f t="shared" si="19"/>
        <v>0</v>
      </c>
      <c r="CA13" s="6">
        <f t="shared" si="20"/>
        <v>0</v>
      </c>
      <c r="CB13" s="15">
        <f t="shared" si="21"/>
        <v>0</v>
      </c>
      <c r="CC13" s="16"/>
      <c r="CD13" s="1"/>
      <c r="CE13" s="2"/>
      <c r="CF13" s="2"/>
      <c r="CG13" s="2"/>
      <c r="CH13" s="2"/>
      <c r="CI13" s="2"/>
      <c r="CJ13" s="7">
        <f t="shared" si="22"/>
        <v>0</v>
      </c>
      <c r="CK13" s="14">
        <f t="shared" si="23"/>
        <v>0</v>
      </c>
      <c r="CL13" s="6">
        <f t="shared" si="24"/>
        <v>0</v>
      </c>
      <c r="CM13" s="15">
        <f t="shared" si="25"/>
        <v>0</v>
      </c>
      <c r="CN13" s="16"/>
      <c r="CO13" s="1"/>
      <c r="CP13" s="2"/>
      <c r="CQ13" s="2"/>
      <c r="CR13" s="2"/>
      <c r="CS13" s="2"/>
      <c r="CT13" s="2"/>
      <c r="CU13" s="7">
        <f t="shared" si="26"/>
        <v>0</v>
      </c>
      <c r="CV13" s="14">
        <f t="shared" si="27"/>
        <v>0</v>
      </c>
      <c r="CW13" s="6">
        <f t="shared" si="28"/>
        <v>0</v>
      </c>
      <c r="CX13" s="15">
        <f t="shared" si="29"/>
        <v>0</v>
      </c>
      <c r="CY13" s="16"/>
      <c r="CZ13" s="1"/>
      <c r="DA13" s="2"/>
      <c r="DB13" s="2"/>
      <c r="DC13" s="2"/>
      <c r="DD13" s="2"/>
      <c r="DE13" s="2"/>
      <c r="DF13" s="7">
        <f t="shared" si="30"/>
        <v>0</v>
      </c>
      <c r="DG13" s="14">
        <f t="shared" si="31"/>
        <v>0</v>
      </c>
      <c r="DH13" s="6">
        <f t="shared" si="32"/>
        <v>0</v>
      </c>
      <c r="DI13" s="15">
        <f t="shared" si="33"/>
        <v>0</v>
      </c>
      <c r="DJ13" s="16"/>
      <c r="DK13" s="1"/>
      <c r="DL13" s="2"/>
      <c r="DM13" s="2"/>
      <c r="DN13" s="2"/>
      <c r="DO13" s="2"/>
      <c r="DP13" s="2"/>
      <c r="DQ13" s="7">
        <f t="shared" si="34"/>
        <v>0</v>
      </c>
      <c r="DR13" s="14">
        <f t="shared" si="35"/>
        <v>0</v>
      </c>
      <c r="DS13" s="6">
        <f t="shared" si="36"/>
        <v>0</v>
      </c>
      <c r="DT13" s="15">
        <f t="shared" si="37"/>
        <v>0</v>
      </c>
      <c r="DU13" s="16"/>
      <c r="DV13" s="1"/>
      <c r="DW13" s="2"/>
      <c r="DX13" s="2"/>
      <c r="DY13" s="2"/>
      <c r="DZ13" s="2"/>
      <c r="EA13" s="2"/>
      <c r="EB13" s="7">
        <f t="shared" si="38"/>
        <v>0</v>
      </c>
      <c r="EC13" s="14">
        <f t="shared" si="39"/>
        <v>0</v>
      </c>
      <c r="ED13" s="6">
        <f t="shared" si="40"/>
        <v>0</v>
      </c>
      <c r="EE13" s="15">
        <f t="shared" si="41"/>
        <v>0</v>
      </c>
      <c r="EF13" s="16"/>
      <c r="EG13" s="1"/>
      <c r="EH13" s="2"/>
      <c r="EI13" s="2"/>
      <c r="EJ13" s="2"/>
      <c r="EK13" s="2"/>
      <c r="EL13" s="2"/>
      <c r="EM13" s="7">
        <f t="shared" si="42"/>
        <v>0</v>
      </c>
      <c r="EN13" s="14">
        <f t="shared" si="43"/>
        <v>0</v>
      </c>
      <c r="EO13" s="6">
        <f t="shared" si="44"/>
        <v>0</v>
      </c>
      <c r="EP13" s="15">
        <f t="shared" si="45"/>
        <v>0</v>
      </c>
      <c r="EQ13" s="16"/>
      <c r="ER13" s="1"/>
      <c r="ES13" s="2"/>
      <c r="ET13" s="2"/>
      <c r="EU13" s="2"/>
      <c r="EV13" s="2"/>
      <c r="EW13" s="2"/>
      <c r="EX13" s="7">
        <f t="shared" si="46"/>
        <v>0</v>
      </c>
      <c r="EY13" s="14">
        <f t="shared" si="47"/>
        <v>0</v>
      </c>
      <c r="EZ13" s="6">
        <f t="shared" si="48"/>
        <v>0</v>
      </c>
      <c r="FA13" s="15">
        <f t="shared" si="49"/>
        <v>0</v>
      </c>
      <c r="FB13" s="16"/>
      <c r="FC13" s="1"/>
      <c r="FD13" s="2"/>
      <c r="FE13" s="2"/>
      <c r="FF13" s="2"/>
      <c r="FG13" s="2"/>
      <c r="FH13" s="2"/>
      <c r="FI13" s="7">
        <f t="shared" si="50"/>
        <v>0</v>
      </c>
      <c r="FJ13" s="14">
        <f t="shared" si="51"/>
        <v>0</v>
      </c>
      <c r="FK13" s="6">
        <f t="shared" si="52"/>
        <v>0</v>
      </c>
      <c r="FL13" s="15">
        <f t="shared" si="53"/>
        <v>0</v>
      </c>
      <c r="FM13" s="16"/>
      <c r="FN13" s="1"/>
      <c r="FO13" s="2"/>
      <c r="FP13" s="2"/>
      <c r="FQ13" s="2"/>
      <c r="FR13" s="2"/>
      <c r="FS13" s="2"/>
      <c r="FT13" s="7">
        <f t="shared" si="54"/>
        <v>0</v>
      </c>
      <c r="FU13" s="14">
        <f t="shared" si="55"/>
        <v>0</v>
      </c>
      <c r="FV13" s="6">
        <f t="shared" si="56"/>
        <v>0</v>
      </c>
      <c r="FW13" s="15">
        <f t="shared" si="57"/>
        <v>0</v>
      </c>
      <c r="FX13" s="16"/>
      <c r="FY13" s="1"/>
      <c r="FZ13" s="2"/>
      <c r="GA13" s="2"/>
      <c r="GB13" s="2"/>
      <c r="GC13" s="2"/>
      <c r="GD13" s="2"/>
      <c r="GE13" s="7">
        <f t="shared" si="58"/>
        <v>0</v>
      </c>
      <c r="GF13" s="14">
        <f t="shared" si="59"/>
        <v>0</v>
      </c>
      <c r="GG13" s="6">
        <f t="shared" si="60"/>
        <v>0</v>
      </c>
      <c r="GH13" s="15">
        <f t="shared" si="61"/>
        <v>0</v>
      </c>
      <c r="GI13" s="16"/>
      <c r="GJ13" s="1"/>
      <c r="GK13" s="2"/>
      <c r="GL13" s="2"/>
      <c r="GM13" s="2"/>
      <c r="GN13" s="2"/>
      <c r="GO13" s="2"/>
      <c r="GP13" s="7">
        <f t="shared" si="62"/>
        <v>0</v>
      </c>
      <c r="GQ13" s="14">
        <f t="shared" si="63"/>
        <v>0</v>
      </c>
      <c r="GR13" s="6">
        <f t="shared" si="64"/>
        <v>0</v>
      </c>
      <c r="GS13" s="15">
        <f t="shared" si="65"/>
        <v>0</v>
      </c>
      <c r="GT13" s="16"/>
      <c r="GU13" s="1"/>
      <c r="GV13" s="2"/>
      <c r="GW13" s="2"/>
      <c r="GX13" s="2"/>
      <c r="GY13" s="2"/>
      <c r="GZ13" s="2"/>
      <c r="HA13" s="7">
        <f t="shared" si="66"/>
        <v>0</v>
      </c>
      <c r="HB13" s="14">
        <f t="shared" si="67"/>
        <v>0</v>
      </c>
      <c r="HC13" s="6">
        <f t="shared" si="68"/>
        <v>0</v>
      </c>
      <c r="HD13" s="15">
        <f t="shared" si="69"/>
        <v>0</v>
      </c>
      <c r="HE13" s="16"/>
      <c r="HF13" s="1"/>
      <c r="HG13" s="2"/>
      <c r="HH13" s="2"/>
      <c r="HI13" s="2"/>
      <c r="HJ13" s="2"/>
      <c r="HK13" s="2"/>
      <c r="HL13" s="7">
        <f t="shared" si="70"/>
        <v>0</v>
      </c>
      <c r="HM13" s="14">
        <f t="shared" si="71"/>
        <v>0</v>
      </c>
      <c r="HN13" s="6">
        <f t="shared" si="72"/>
        <v>0</v>
      </c>
      <c r="HO13" s="15">
        <f t="shared" si="73"/>
        <v>0</v>
      </c>
      <c r="HP13" s="16"/>
      <c r="HQ13" s="1"/>
      <c r="HR13" s="2"/>
      <c r="HS13" s="2"/>
      <c r="HT13" s="2"/>
      <c r="HU13" s="2"/>
      <c r="HV13" s="2"/>
      <c r="HW13" s="7">
        <f t="shared" si="74"/>
        <v>0</v>
      </c>
      <c r="HX13" s="14">
        <f t="shared" si="75"/>
        <v>0</v>
      </c>
      <c r="HY13" s="6">
        <f t="shared" si="76"/>
        <v>0</v>
      </c>
      <c r="HZ13" s="15">
        <f t="shared" si="77"/>
        <v>0</v>
      </c>
      <c r="IA13" s="16"/>
      <c r="IB13" s="1"/>
      <c r="IC13" s="2"/>
      <c r="ID13" s="2"/>
      <c r="IE13" s="2"/>
      <c r="IF13" s="2"/>
      <c r="IG13" s="2"/>
      <c r="IH13" s="7">
        <f t="shared" si="78"/>
        <v>0</v>
      </c>
      <c r="II13" s="14">
        <f t="shared" si="79"/>
        <v>0</v>
      </c>
      <c r="IJ13" s="6">
        <f t="shared" si="80"/>
        <v>0</v>
      </c>
      <c r="IK13" s="114">
        <f t="shared" si="81"/>
        <v>0</v>
      </c>
      <c r="IL13" s="115"/>
    </row>
    <row r="14" spans="1:246" ht="3" customHeight="1">
      <c r="A14" s="134"/>
      <c r="B14" s="135"/>
      <c r="C14" s="135"/>
      <c r="D14" s="136"/>
      <c r="E14" s="136"/>
      <c r="F14" s="136"/>
      <c r="G14" s="137"/>
      <c r="H14" s="138"/>
      <c r="I14" s="139"/>
      <c r="J14" s="140"/>
      <c r="K14" s="141"/>
      <c r="L14" s="142"/>
      <c r="M14" s="143"/>
      <c r="N14" s="144"/>
      <c r="O14" s="145"/>
      <c r="P14" s="146"/>
      <c r="Q14" s="147"/>
      <c r="R14" s="147"/>
      <c r="S14" s="147"/>
      <c r="T14" s="147"/>
      <c r="U14" s="147"/>
      <c r="V14" s="147"/>
      <c r="W14" s="148"/>
      <c r="X14" s="148"/>
      <c r="Y14" s="148"/>
      <c r="Z14" s="148"/>
      <c r="AA14" s="149"/>
      <c r="AB14" s="142"/>
      <c r="AC14" s="150"/>
      <c r="AD14" s="151"/>
      <c r="AE14" s="152"/>
      <c r="AF14" s="78"/>
      <c r="AG14" s="71"/>
      <c r="AH14" s="71"/>
      <c r="AI14" s="71"/>
      <c r="AJ14" s="72"/>
      <c r="AK14" s="72"/>
      <c r="AL14" s="72"/>
      <c r="AM14" s="72"/>
      <c r="AN14" s="74"/>
      <c r="AO14" s="64"/>
      <c r="AP14" s="63"/>
      <c r="AQ14" s="80"/>
      <c r="AR14" s="49"/>
      <c r="AS14" s="78"/>
      <c r="AT14" s="71"/>
      <c r="AU14" s="71"/>
      <c r="AV14" s="72"/>
      <c r="AW14" s="72"/>
      <c r="AX14" s="72"/>
      <c r="AY14" s="72"/>
      <c r="AZ14" s="74"/>
      <c r="BA14" s="64"/>
      <c r="BB14" s="63"/>
      <c r="BC14" s="80"/>
      <c r="BD14" s="49"/>
      <c r="BE14" s="78"/>
      <c r="BF14" s="71"/>
      <c r="BG14" s="71"/>
      <c r="BH14" s="72"/>
      <c r="BI14" s="72"/>
      <c r="BJ14" s="72"/>
      <c r="BK14" s="72"/>
      <c r="BL14" s="74"/>
      <c r="BM14" s="64"/>
      <c r="BN14" s="63"/>
      <c r="BO14" s="80"/>
      <c r="BP14" s="49"/>
      <c r="BQ14" s="1"/>
      <c r="BR14" s="1"/>
      <c r="BS14" s="1"/>
      <c r="BT14" s="2"/>
      <c r="BU14" s="2"/>
      <c r="BV14" s="2"/>
      <c r="BW14" s="2"/>
      <c r="BX14" s="2"/>
      <c r="BY14" s="7"/>
      <c r="BZ14" s="14"/>
      <c r="CA14" s="6"/>
      <c r="CB14" s="15"/>
      <c r="CC14" s="16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114"/>
      <c r="IL14" s="115"/>
    </row>
    <row r="15" spans="1:246" ht="12.75">
      <c r="A15" s="53">
        <v>1</v>
      </c>
      <c r="B15" s="51" t="s">
        <v>110</v>
      </c>
      <c r="C15" s="51"/>
      <c r="D15" s="52"/>
      <c r="E15" s="52" t="s">
        <v>101</v>
      </c>
      <c r="F15" s="52"/>
      <c r="G15" s="50">
        <f>IF(AND(OR($G$2="Y",$H$2="Y"),I15&lt;5,J15&lt;5),IF(AND(I15=#REF!,J15=#REF!),#REF!+1,1),"")</f>
      </c>
      <c r="H15" s="43" t="e">
        <f>IF(AND($H$2="Y",J15&gt;0,OR(AND(G15=1,#REF!=10),AND(G15=2,#REF!=20),AND(G15=3,G39=30),AND(G15=4,G48=40),AND(G15=5,G57=50),AND(G15=6,G66=60),AND(G15=7,G75=70),AND(G15=8,G84=80),AND(G15=9,G93=90),AND(G15=10,G102=100))),VLOOKUP(J15-1,SortLookup!$A$13:$B$16,2,FALSE),"")</f>
        <v>#REF!</v>
      </c>
      <c r="I15" s="44" t="str">
        <f>IF(ISNA(VLOOKUP(E15,SortLookup!$A$1:$B$5,2,FALSE))," ",VLOOKUP(E15,SortLookup!$A$1:$B$5,2,FALSE))</f>
        <v> </v>
      </c>
      <c r="J15" s="61" t="str">
        <f>IF(ISNA(VLOOKUP(F15,SortLookup!$A$7:$B$11,2,FALSE))," ",VLOOKUP(F15,SortLookup!$A$7:$B$11,2,FALSE))</f>
        <v> </v>
      </c>
      <c r="K15" s="45">
        <f aca="true" t="shared" si="82" ref="K15:K22">L15+M15+N15</f>
        <v>10.56</v>
      </c>
      <c r="L15" s="64">
        <f aca="true" t="shared" si="83" ref="L15:L20">AB15+AO15+BA15+BM15+BY15+CJ15+CU15+DF15+DQ15+EB15+EM15+EX15+FI15+FT15+GE15+GP15+HA15+HL15+HW15+IH15</f>
        <v>6.56</v>
      </c>
      <c r="M15" s="46">
        <f aca="true" t="shared" si="84" ref="M15:M20">AD15+AQ15+BC15+BO15+CA15+CL15+CW15+DH15+DS15+ED15+EO15+EZ15+FK15+FV15+GG15+GR15+HC15+HN15+HY15+IJ15</f>
        <v>3</v>
      </c>
      <c r="N15" s="47">
        <f aca="true" t="shared" si="85" ref="N15:N22">O15/2</f>
        <v>1</v>
      </c>
      <c r="O15" s="48">
        <f aca="true" t="shared" si="86" ref="O15:O20">W15+AJ15+AV15+BH15+BT15+CE15+CP15+DA15+DL15+DW15+EH15+ES15+FD15+FO15+FZ15+GK15+GV15+HG15+HR15+IC15</f>
        <v>2</v>
      </c>
      <c r="P15" s="78">
        <v>6.56</v>
      </c>
      <c r="Q15" s="71"/>
      <c r="R15" s="71"/>
      <c r="S15" s="71"/>
      <c r="T15" s="71"/>
      <c r="U15" s="71"/>
      <c r="V15" s="71"/>
      <c r="W15" s="72">
        <v>2</v>
      </c>
      <c r="X15" s="72">
        <v>1</v>
      </c>
      <c r="Y15" s="72">
        <v>0</v>
      </c>
      <c r="Z15" s="72">
        <v>0</v>
      </c>
      <c r="AA15" s="74">
        <v>0</v>
      </c>
      <c r="AB15" s="64">
        <f aca="true" t="shared" si="87" ref="AB15:AB22">P15+Q15+R15+S15+T15+U15+V15</f>
        <v>6.56</v>
      </c>
      <c r="AC15" s="63">
        <f aca="true" t="shared" si="88" ref="AC15:AC22">W15/2</f>
        <v>1</v>
      </c>
      <c r="AD15" s="80">
        <f aca="true" t="shared" si="89" ref="AD15:AD22">(X15*3)+(Y15*5)+(Z15*5)+(AA15*20)</f>
        <v>3</v>
      </c>
      <c r="AE15" s="49">
        <f aca="true" t="shared" si="90" ref="AE15:AE22">AB15+AC15+AD15</f>
        <v>10.56</v>
      </c>
      <c r="AF15" s="78"/>
      <c r="AG15" s="71"/>
      <c r="AH15" s="71"/>
      <c r="AI15" s="71"/>
      <c r="AJ15" s="72"/>
      <c r="AK15" s="72"/>
      <c r="AL15" s="72"/>
      <c r="AM15" s="72"/>
      <c r="AN15" s="74"/>
      <c r="AO15" s="64">
        <f aca="true" t="shared" si="91" ref="AO15:AO22">AF15+AG15+AH15+AI15</f>
        <v>0</v>
      </c>
      <c r="AP15" s="63">
        <f aca="true" t="shared" si="92" ref="AP15:AP22">AJ15/2</f>
        <v>0</v>
      </c>
      <c r="AQ15" s="80">
        <f aca="true" t="shared" si="93" ref="AQ15:AQ22">(AK15*3)+(AL15*5)+(AM15*5)+(AN15*20)</f>
        <v>0</v>
      </c>
      <c r="AR15" s="49">
        <f aca="true" t="shared" si="94" ref="AR15:AR22">AO15+AP15+AQ15</f>
        <v>0</v>
      </c>
      <c r="AS15" s="78"/>
      <c r="AT15" s="71"/>
      <c r="AU15" s="71"/>
      <c r="AV15" s="72"/>
      <c r="AW15" s="72"/>
      <c r="AX15" s="72"/>
      <c r="AY15" s="72"/>
      <c r="AZ15" s="74"/>
      <c r="BA15" s="64">
        <f aca="true" t="shared" si="95" ref="BA15:BA22">AS15+AT15+AU15</f>
        <v>0</v>
      </c>
      <c r="BB15" s="63">
        <f aca="true" t="shared" si="96" ref="BB15:BB22">AV15/2</f>
        <v>0</v>
      </c>
      <c r="BC15" s="80">
        <f aca="true" t="shared" si="97" ref="BC15:BC22">(AW15*3)+(AX15*5)+(AY15*5)+(AZ15*20)</f>
        <v>0</v>
      </c>
      <c r="BD15" s="49">
        <f aca="true" t="shared" si="98" ref="BD15:BD22">BA15+BB15+BC15</f>
        <v>0</v>
      </c>
      <c r="BE15" s="78"/>
      <c r="BF15" s="71"/>
      <c r="BG15" s="71"/>
      <c r="BH15" s="72"/>
      <c r="BI15" s="72"/>
      <c r="BJ15" s="72"/>
      <c r="BK15" s="72"/>
      <c r="BL15" s="74"/>
      <c r="BM15" s="64">
        <f aca="true" t="shared" si="99" ref="BM15:BM22">BE15+BF15+BG15</f>
        <v>0</v>
      </c>
      <c r="BN15" s="63">
        <f aca="true" t="shared" si="100" ref="BN15:BN22">BH15/2</f>
        <v>0</v>
      </c>
      <c r="BO15" s="80">
        <f aca="true" t="shared" si="101" ref="BO15:BO22">(BI15*3)+(BJ15*5)+(BK15*5)+(BL15*20)</f>
        <v>0</v>
      </c>
      <c r="BP15" s="49">
        <f aca="true" t="shared" si="102" ref="BP15:BP22">BM15+BN15+BO15</f>
        <v>0</v>
      </c>
      <c r="BQ15" s="1"/>
      <c r="BR15" s="1"/>
      <c r="BS15" s="1"/>
      <c r="BT15" s="2"/>
      <c r="BU15" s="2"/>
      <c r="BV15" s="2"/>
      <c r="BW15" s="2"/>
      <c r="BX15" s="2"/>
      <c r="BY15" s="7">
        <f aca="true" t="shared" si="103" ref="BY15:BY22">BQ15+BR15+BS15</f>
        <v>0</v>
      </c>
      <c r="BZ15" s="14">
        <f aca="true" t="shared" si="104" ref="BZ15:BZ22">BT15/2</f>
        <v>0</v>
      </c>
      <c r="CA15" s="6">
        <f aca="true" t="shared" si="105" ref="CA15:CA22">(BU15*3)+(BV15*5)+(BW15*5)+(BX15*20)</f>
        <v>0</v>
      </c>
      <c r="CB15" s="15">
        <f aca="true" t="shared" si="106" ref="CB15:CB22">BY15+BZ15+CA15</f>
        <v>0</v>
      </c>
      <c r="CC15" s="16"/>
      <c r="CD15" s="1"/>
      <c r="CE15" s="2"/>
      <c r="CF15" s="2"/>
      <c r="CG15" s="2"/>
      <c r="CH15" s="2"/>
      <c r="CI15" s="2"/>
      <c r="CJ15" s="7">
        <f aca="true" t="shared" si="107" ref="CJ15:CJ22">CC15+CD15</f>
        <v>0</v>
      </c>
      <c r="CK15" s="14">
        <f aca="true" t="shared" si="108" ref="CK15:CK22">CE15/2</f>
        <v>0</v>
      </c>
      <c r="CL15" s="6">
        <f aca="true" t="shared" si="109" ref="CL15:CL22">(CF15*3)+(CG15*5)+(CH15*5)+(CI15*20)</f>
        <v>0</v>
      </c>
      <c r="CM15" s="15">
        <f aca="true" t="shared" si="110" ref="CM15:CM22">CJ15+CK15+CL15</f>
        <v>0</v>
      </c>
      <c r="CN15" s="16"/>
      <c r="CO15" s="1"/>
      <c r="CP15" s="2"/>
      <c r="CQ15" s="2"/>
      <c r="CR15" s="2"/>
      <c r="CS15" s="2"/>
      <c r="CT15" s="2"/>
      <c r="CU15" s="7">
        <f aca="true" t="shared" si="111" ref="CU15:CU22">CN15+CO15</f>
        <v>0</v>
      </c>
      <c r="CV15" s="14">
        <f aca="true" t="shared" si="112" ref="CV15:CV22">CP15/2</f>
        <v>0</v>
      </c>
      <c r="CW15" s="6">
        <f aca="true" t="shared" si="113" ref="CW15:CW22">(CQ15*3)+(CR15*5)+(CS15*5)+(CT15*20)</f>
        <v>0</v>
      </c>
      <c r="CX15" s="15">
        <f aca="true" t="shared" si="114" ref="CX15:CX22">CU15+CV15+CW15</f>
        <v>0</v>
      </c>
      <c r="CY15" s="16"/>
      <c r="CZ15" s="1"/>
      <c r="DA15" s="2"/>
      <c r="DB15" s="2"/>
      <c r="DC15" s="2"/>
      <c r="DD15" s="2"/>
      <c r="DE15" s="2"/>
      <c r="DF15" s="7">
        <f aca="true" t="shared" si="115" ref="DF15:DF22">CY15+CZ15</f>
        <v>0</v>
      </c>
      <c r="DG15" s="14">
        <f aca="true" t="shared" si="116" ref="DG15:DG22">DA15/2</f>
        <v>0</v>
      </c>
      <c r="DH15" s="6">
        <f aca="true" t="shared" si="117" ref="DH15:DH22">(DB15*3)+(DC15*5)+(DD15*5)+(DE15*20)</f>
        <v>0</v>
      </c>
      <c r="DI15" s="15">
        <f aca="true" t="shared" si="118" ref="DI15:DI22">DF15+DG15+DH15</f>
        <v>0</v>
      </c>
      <c r="DJ15" s="16"/>
      <c r="DK15" s="1"/>
      <c r="DL15" s="2"/>
      <c r="DM15" s="2"/>
      <c r="DN15" s="2"/>
      <c r="DO15" s="2"/>
      <c r="DP15" s="2"/>
      <c r="DQ15" s="7">
        <f aca="true" t="shared" si="119" ref="DQ15:DQ22">DJ15+DK15</f>
        <v>0</v>
      </c>
      <c r="DR15" s="14">
        <f aca="true" t="shared" si="120" ref="DR15:DR22">DL15/2</f>
        <v>0</v>
      </c>
      <c r="DS15" s="6">
        <f aca="true" t="shared" si="121" ref="DS15:DS22">(DM15*3)+(DN15*5)+(DO15*5)+(DP15*20)</f>
        <v>0</v>
      </c>
      <c r="DT15" s="15">
        <f aca="true" t="shared" si="122" ref="DT15:DT22">DQ15+DR15+DS15</f>
        <v>0</v>
      </c>
      <c r="DU15" s="16"/>
      <c r="DV15" s="1"/>
      <c r="DW15" s="2"/>
      <c r="DX15" s="2"/>
      <c r="DY15" s="2"/>
      <c r="DZ15" s="2"/>
      <c r="EA15" s="2"/>
      <c r="EB15" s="7">
        <f aca="true" t="shared" si="123" ref="EB15:EB22">DU15+DV15</f>
        <v>0</v>
      </c>
      <c r="EC15" s="14">
        <f aca="true" t="shared" si="124" ref="EC15:EC22">DW15/2</f>
        <v>0</v>
      </c>
      <c r="ED15" s="6">
        <f aca="true" t="shared" si="125" ref="ED15:ED22">(DX15*3)+(DY15*5)+(DZ15*5)+(EA15*20)</f>
        <v>0</v>
      </c>
      <c r="EE15" s="15">
        <f aca="true" t="shared" si="126" ref="EE15:EE22">EB15+EC15+ED15</f>
        <v>0</v>
      </c>
      <c r="EF15" s="16"/>
      <c r="EG15" s="1"/>
      <c r="EH15" s="2"/>
      <c r="EI15" s="2"/>
      <c r="EJ15" s="2"/>
      <c r="EK15" s="2"/>
      <c r="EL15" s="2"/>
      <c r="EM15" s="7">
        <f aca="true" t="shared" si="127" ref="EM15:EM22">EF15+EG15</f>
        <v>0</v>
      </c>
      <c r="EN15" s="14">
        <f aca="true" t="shared" si="128" ref="EN15:EN22">EH15/2</f>
        <v>0</v>
      </c>
      <c r="EO15" s="6">
        <f aca="true" t="shared" si="129" ref="EO15:EO22">(EI15*3)+(EJ15*5)+(EK15*5)+(EL15*20)</f>
        <v>0</v>
      </c>
      <c r="EP15" s="15">
        <f aca="true" t="shared" si="130" ref="EP15:EP22">EM15+EN15+EO15</f>
        <v>0</v>
      </c>
      <c r="EQ15" s="16"/>
      <c r="ER15" s="1"/>
      <c r="ES15" s="2"/>
      <c r="ET15" s="2"/>
      <c r="EU15" s="2"/>
      <c r="EV15" s="2"/>
      <c r="EW15" s="2"/>
      <c r="EX15" s="7">
        <f aca="true" t="shared" si="131" ref="EX15:EX22">EQ15+ER15</f>
        <v>0</v>
      </c>
      <c r="EY15" s="14">
        <f aca="true" t="shared" si="132" ref="EY15:EY22">ES15/2</f>
        <v>0</v>
      </c>
      <c r="EZ15" s="6">
        <f aca="true" t="shared" si="133" ref="EZ15:EZ22">(ET15*3)+(EU15*5)+(EV15*5)+(EW15*20)</f>
        <v>0</v>
      </c>
      <c r="FA15" s="15">
        <f aca="true" t="shared" si="134" ref="FA15:FA22">EX15+EY15+EZ15</f>
        <v>0</v>
      </c>
      <c r="FB15" s="16"/>
      <c r="FC15" s="1"/>
      <c r="FD15" s="2"/>
      <c r="FE15" s="2"/>
      <c r="FF15" s="2"/>
      <c r="FG15" s="2"/>
      <c r="FH15" s="2"/>
      <c r="FI15" s="7">
        <f aca="true" t="shared" si="135" ref="FI15:FI22">FB15+FC15</f>
        <v>0</v>
      </c>
      <c r="FJ15" s="14">
        <f aca="true" t="shared" si="136" ref="FJ15:FJ22">FD15/2</f>
        <v>0</v>
      </c>
      <c r="FK15" s="6">
        <f aca="true" t="shared" si="137" ref="FK15:FK22">(FE15*3)+(FF15*5)+(FG15*5)+(FH15*20)</f>
        <v>0</v>
      </c>
      <c r="FL15" s="15">
        <f aca="true" t="shared" si="138" ref="FL15:FL22">FI15+FJ15+FK15</f>
        <v>0</v>
      </c>
      <c r="FM15" s="16"/>
      <c r="FN15" s="1"/>
      <c r="FO15" s="2"/>
      <c r="FP15" s="2"/>
      <c r="FQ15" s="2"/>
      <c r="FR15" s="2"/>
      <c r="FS15" s="2"/>
      <c r="FT15" s="7">
        <f aca="true" t="shared" si="139" ref="FT15:FT22">FM15+FN15</f>
        <v>0</v>
      </c>
      <c r="FU15" s="14">
        <f aca="true" t="shared" si="140" ref="FU15:FU22">FO15/2</f>
        <v>0</v>
      </c>
      <c r="FV15" s="6">
        <f aca="true" t="shared" si="141" ref="FV15:FV22">(FP15*3)+(FQ15*5)+(FR15*5)+(FS15*20)</f>
        <v>0</v>
      </c>
      <c r="FW15" s="15">
        <f aca="true" t="shared" si="142" ref="FW15:FW22">FT15+FU15+FV15</f>
        <v>0</v>
      </c>
      <c r="FX15" s="16"/>
      <c r="FY15" s="1"/>
      <c r="FZ15" s="2"/>
      <c r="GA15" s="2"/>
      <c r="GB15" s="2"/>
      <c r="GC15" s="2"/>
      <c r="GD15" s="2"/>
      <c r="GE15" s="7">
        <f aca="true" t="shared" si="143" ref="GE15:GE22">FX15+FY15</f>
        <v>0</v>
      </c>
      <c r="GF15" s="14">
        <f aca="true" t="shared" si="144" ref="GF15:GF22">FZ15/2</f>
        <v>0</v>
      </c>
      <c r="GG15" s="6">
        <f aca="true" t="shared" si="145" ref="GG15:GG22">(GA15*3)+(GB15*5)+(GC15*5)+(GD15*20)</f>
        <v>0</v>
      </c>
      <c r="GH15" s="15">
        <f aca="true" t="shared" si="146" ref="GH15:GH22">GE15+GF15+GG15</f>
        <v>0</v>
      </c>
      <c r="GI15" s="16"/>
      <c r="GJ15" s="1"/>
      <c r="GK15" s="2"/>
      <c r="GL15" s="2"/>
      <c r="GM15" s="2"/>
      <c r="GN15" s="2"/>
      <c r="GO15" s="2"/>
      <c r="GP15" s="7">
        <f aca="true" t="shared" si="147" ref="GP15:GP22">GI15+GJ15</f>
        <v>0</v>
      </c>
      <c r="GQ15" s="14">
        <f aca="true" t="shared" si="148" ref="GQ15:GQ22">GK15/2</f>
        <v>0</v>
      </c>
      <c r="GR15" s="6">
        <f aca="true" t="shared" si="149" ref="GR15:GR22">(GL15*3)+(GM15*5)+(GN15*5)+(GO15*20)</f>
        <v>0</v>
      </c>
      <c r="GS15" s="15">
        <f aca="true" t="shared" si="150" ref="GS15:GS22">GP15+GQ15+GR15</f>
        <v>0</v>
      </c>
      <c r="GT15" s="16"/>
      <c r="GU15" s="1"/>
      <c r="GV15" s="2"/>
      <c r="GW15" s="2"/>
      <c r="GX15" s="2"/>
      <c r="GY15" s="2"/>
      <c r="GZ15" s="2"/>
      <c r="HA15" s="7">
        <f aca="true" t="shared" si="151" ref="HA15:HA22">GT15+GU15</f>
        <v>0</v>
      </c>
      <c r="HB15" s="14">
        <f aca="true" t="shared" si="152" ref="HB15:HB22">GV15/2</f>
        <v>0</v>
      </c>
      <c r="HC15" s="6">
        <f aca="true" t="shared" si="153" ref="HC15:HC22">(GW15*3)+(GX15*5)+(GY15*5)+(GZ15*20)</f>
        <v>0</v>
      </c>
      <c r="HD15" s="15">
        <f aca="true" t="shared" si="154" ref="HD15:HD22">HA15+HB15+HC15</f>
        <v>0</v>
      </c>
      <c r="HE15" s="16"/>
      <c r="HF15" s="1"/>
      <c r="HG15" s="2"/>
      <c r="HH15" s="2"/>
      <c r="HI15" s="2"/>
      <c r="HJ15" s="2"/>
      <c r="HK15" s="2"/>
      <c r="HL15" s="7">
        <f aca="true" t="shared" si="155" ref="HL15:HL22">HE15+HF15</f>
        <v>0</v>
      </c>
      <c r="HM15" s="14">
        <f aca="true" t="shared" si="156" ref="HM15:HM22">HG15/2</f>
        <v>0</v>
      </c>
      <c r="HN15" s="6">
        <f aca="true" t="shared" si="157" ref="HN15:HN22">(HH15*3)+(HI15*5)+(HJ15*5)+(HK15*20)</f>
        <v>0</v>
      </c>
      <c r="HO15" s="15">
        <f aca="true" t="shared" si="158" ref="HO15:HO22">HL15+HM15+HN15</f>
        <v>0</v>
      </c>
      <c r="HP15" s="16"/>
      <c r="HQ15" s="1"/>
      <c r="HR15" s="2"/>
      <c r="HS15" s="2"/>
      <c r="HT15" s="2"/>
      <c r="HU15" s="2"/>
      <c r="HV15" s="2"/>
      <c r="HW15" s="7">
        <f aca="true" t="shared" si="159" ref="HW15:HW22">HP15+HQ15</f>
        <v>0</v>
      </c>
      <c r="HX15" s="14">
        <f aca="true" t="shared" si="160" ref="HX15:HX22">HR15/2</f>
        <v>0</v>
      </c>
      <c r="HY15" s="6">
        <f aca="true" t="shared" si="161" ref="HY15:HY22">(HS15*3)+(HT15*5)+(HU15*5)+(HV15*20)</f>
        <v>0</v>
      </c>
      <c r="HZ15" s="15">
        <f aca="true" t="shared" si="162" ref="HZ15:HZ22">HW15+HX15+HY15</f>
        <v>0</v>
      </c>
      <c r="IA15" s="16"/>
      <c r="IB15" s="1"/>
      <c r="IC15" s="2"/>
      <c r="ID15" s="2"/>
      <c r="IE15" s="2"/>
      <c r="IF15" s="2"/>
      <c r="IG15" s="2"/>
      <c r="IH15" s="7">
        <f aca="true" t="shared" si="163" ref="IH15:IH22">IA15+IB15</f>
        <v>0</v>
      </c>
      <c r="II15" s="14">
        <f aca="true" t="shared" si="164" ref="II15:II22">IC15/2</f>
        <v>0</v>
      </c>
      <c r="IJ15" s="6">
        <f aca="true" t="shared" si="165" ref="IJ15:IJ22">(ID15*3)+(IE15*5)+(IF15*5)+(IG15*20)</f>
        <v>0</v>
      </c>
      <c r="IK15" s="114">
        <f aca="true" t="shared" si="166" ref="IK15:IK22">IH15+II15+IJ15</f>
        <v>0</v>
      </c>
      <c r="IL15" s="115"/>
    </row>
    <row r="16" spans="1:246" ht="12.75">
      <c r="A16" s="53">
        <v>2</v>
      </c>
      <c r="B16" s="51" t="s">
        <v>104</v>
      </c>
      <c r="C16" s="51"/>
      <c r="D16" s="52"/>
      <c r="E16" s="52" t="s">
        <v>101</v>
      </c>
      <c r="F16" s="52"/>
      <c r="G16" s="50">
        <f>IF(AND(OR($G$2="Y",$H$2="Y"),I16&lt;5,J16&lt;5),IF(AND(I16=#REF!,J16=#REF!),#REF!+1,1),"")</f>
      </c>
      <c r="H16" s="43" t="e">
        <f>IF(AND($H$2="Y",J16&gt;0,OR(AND(G16=1,#REF!=10),AND(G16=2,G32=20),AND(G16=3,G41=30),AND(G16=4,G50=40),AND(G16=5,G59=50),AND(G16=6,G68=60),AND(G16=7,G77=70),AND(G16=8,G86=80),AND(G16=9,G95=90),AND(G16=10,G104=100))),VLOOKUP(J16-1,SortLookup!$A$13:$B$16,2,FALSE),"")</f>
        <v>#REF!</v>
      </c>
      <c r="I16" s="44" t="str">
        <f>IF(ISNA(VLOOKUP(E16,SortLookup!$A$1:$B$5,2,FALSE))," ",VLOOKUP(E16,SortLookup!$A$1:$B$5,2,FALSE))</f>
        <v> </v>
      </c>
      <c r="J16" s="61" t="str">
        <f>IF(ISNA(VLOOKUP(F16,SortLookup!$A$7:$B$11,2,FALSE))," ",VLOOKUP(F16,SortLookup!$A$7:$B$11,2,FALSE))</f>
        <v> </v>
      </c>
      <c r="K16" s="45">
        <f t="shared" si="82"/>
        <v>12.09</v>
      </c>
      <c r="L16" s="64">
        <f t="shared" si="83"/>
        <v>6.09</v>
      </c>
      <c r="M16" s="46">
        <f t="shared" si="84"/>
        <v>5</v>
      </c>
      <c r="N16" s="47">
        <f t="shared" si="85"/>
        <v>1</v>
      </c>
      <c r="O16" s="48">
        <f t="shared" si="86"/>
        <v>2</v>
      </c>
      <c r="P16" s="78">
        <v>6.09</v>
      </c>
      <c r="Q16" s="71"/>
      <c r="R16" s="71"/>
      <c r="S16" s="71"/>
      <c r="T16" s="71"/>
      <c r="U16" s="71"/>
      <c r="V16" s="71"/>
      <c r="W16" s="72">
        <v>2</v>
      </c>
      <c r="X16" s="72">
        <v>0</v>
      </c>
      <c r="Y16" s="72">
        <v>0</v>
      </c>
      <c r="Z16" s="72">
        <v>1</v>
      </c>
      <c r="AA16" s="74">
        <v>0</v>
      </c>
      <c r="AB16" s="64">
        <f t="shared" si="87"/>
        <v>6.09</v>
      </c>
      <c r="AC16" s="63">
        <f t="shared" si="88"/>
        <v>1</v>
      </c>
      <c r="AD16" s="80">
        <f t="shared" si="89"/>
        <v>5</v>
      </c>
      <c r="AE16" s="49">
        <f t="shared" si="90"/>
        <v>12.09</v>
      </c>
      <c r="AF16" s="78"/>
      <c r="AG16" s="71"/>
      <c r="AH16" s="71"/>
      <c r="AI16" s="71"/>
      <c r="AJ16" s="72"/>
      <c r="AK16" s="72"/>
      <c r="AL16" s="72"/>
      <c r="AM16" s="72"/>
      <c r="AN16" s="74"/>
      <c r="AO16" s="64">
        <f t="shared" si="91"/>
        <v>0</v>
      </c>
      <c r="AP16" s="63">
        <f t="shared" si="92"/>
        <v>0</v>
      </c>
      <c r="AQ16" s="80">
        <f t="shared" si="93"/>
        <v>0</v>
      </c>
      <c r="AR16" s="49">
        <f t="shared" si="94"/>
        <v>0</v>
      </c>
      <c r="AS16" s="78"/>
      <c r="AT16" s="71"/>
      <c r="AU16" s="71"/>
      <c r="AV16" s="72"/>
      <c r="AW16" s="72"/>
      <c r="AX16" s="72"/>
      <c r="AY16" s="72"/>
      <c r="AZ16" s="74"/>
      <c r="BA16" s="64">
        <f t="shared" si="95"/>
        <v>0</v>
      </c>
      <c r="BB16" s="63">
        <f t="shared" si="96"/>
        <v>0</v>
      </c>
      <c r="BC16" s="80">
        <f t="shared" si="97"/>
        <v>0</v>
      </c>
      <c r="BD16" s="49">
        <f t="shared" si="98"/>
        <v>0</v>
      </c>
      <c r="BE16" s="78"/>
      <c r="BF16" s="71"/>
      <c r="BG16" s="71"/>
      <c r="BH16" s="72"/>
      <c r="BI16" s="72"/>
      <c r="BJ16" s="72"/>
      <c r="BK16" s="72"/>
      <c r="BL16" s="74"/>
      <c r="BM16" s="64">
        <f t="shared" si="99"/>
        <v>0</v>
      </c>
      <c r="BN16" s="63">
        <f t="shared" si="100"/>
        <v>0</v>
      </c>
      <c r="BO16" s="80">
        <f t="shared" si="101"/>
        <v>0</v>
      </c>
      <c r="BP16" s="49">
        <f t="shared" si="102"/>
        <v>0</v>
      </c>
      <c r="BQ16" s="1"/>
      <c r="BR16" s="1"/>
      <c r="BS16" s="1"/>
      <c r="BT16" s="2"/>
      <c r="BU16" s="2"/>
      <c r="BV16" s="2"/>
      <c r="BW16" s="2"/>
      <c r="BX16" s="2"/>
      <c r="BY16" s="7">
        <f t="shared" si="103"/>
        <v>0</v>
      </c>
      <c r="BZ16" s="14">
        <f t="shared" si="104"/>
        <v>0</v>
      </c>
      <c r="CA16" s="6">
        <f t="shared" si="105"/>
        <v>0</v>
      </c>
      <c r="CB16" s="15">
        <f t="shared" si="106"/>
        <v>0</v>
      </c>
      <c r="CC16" s="16"/>
      <c r="CD16" s="1"/>
      <c r="CE16" s="2"/>
      <c r="CF16" s="2"/>
      <c r="CG16" s="2"/>
      <c r="CH16" s="2"/>
      <c r="CI16" s="2"/>
      <c r="CJ16" s="7">
        <f t="shared" si="107"/>
        <v>0</v>
      </c>
      <c r="CK16" s="14">
        <f t="shared" si="108"/>
        <v>0</v>
      </c>
      <c r="CL16" s="6">
        <f t="shared" si="109"/>
        <v>0</v>
      </c>
      <c r="CM16" s="15">
        <f t="shared" si="110"/>
        <v>0</v>
      </c>
      <c r="CN16" s="16"/>
      <c r="CO16" s="1"/>
      <c r="CP16" s="2"/>
      <c r="CQ16" s="2"/>
      <c r="CR16" s="2"/>
      <c r="CS16" s="2"/>
      <c r="CT16" s="2"/>
      <c r="CU16" s="7">
        <f t="shared" si="111"/>
        <v>0</v>
      </c>
      <c r="CV16" s="14">
        <f t="shared" si="112"/>
        <v>0</v>
      </c>
      <c r="CW16" s="6">
        <f t="shared" si="113"/>
        <v>0</v>
      </c>
      <c r="CX16" s="15">
        <f t="shared" si="114"/>
        <v>0</v>
      </c>
      <c r="CY16" s="16"/>
      <c r="CZ16" s="1"/>
      <c r="DA16" s="2"/>
      <c r="DB16" s="2"/>
      <c r="DC16" s="2"/>
      <c r="DD16" s="2"/>
      <c r="DE16" s="2"/>
      <c r="DF16" s="7">
        <f t="shared" si="115"/>
        <v>0</v>
      </c>
      <c r="DG16" s="14">
        <f t="shared" si="116"/>
        <v>0</v>
      </c>
      <c r="DH16" s="6">
        <f t="shared" si="117"/>
        <v>0</v>
      </c>
      <c r="DI16" s="15">
        <f t="shared" si="118"/>
        <v>0</v>
      </c>
      <c r="DJ16" s="16"/>
      <c r="DK16" s="1"/>
      <c r="DL16" s="2"/>
      <c r="DM16" s="2"/>
      <c r="DN16" s="2"/>
      <c r="DO16" s="2"/>
      <c r="DP16" s="2"/>
      <c r="DQ16" s="7">
        <f t="shared" si="119"/>
        <v>0</v>
      </c>
      <c r="DR16" s="14">
        <f t="shared" si="120"/>
        <v>0</v>
      </c>
      <c r="DS16" s="6">
        <f t="shared" si="121"/>
        <v>0</v>
      </c>
      <c r="DT16" s="15">
        <f t="shared" si="122"/>
        <v>0</v>
      </c>
      <c r="DU16" s="16"/>
      <c r="DV16" s="1"/>
      <c r="DW16" s="2"/>
      <c r="DX16" s="2"/>
      <c r="DY16" s="2"/>
      <c r="DZ16" s="2"/>
      <c r="EA16" s="2"/>
      <c r="EB16" s="7">
        <f t="shared" si="123"/>
        <v>0</v>
      </c>
      <c r="EC16" s="14">
        <f t="shared" si="124"/>
        <v>0</v>
      </c>
      <c r="ED16" s="6">
        <f t="shared" si="125"/>
        <v>0</v>
      </c>
      <c r="EE16" s="15">
        <f t="shared" si="126"/>
        <v>0</v>
      </c>
      <c r="EF16" s="16"/>
      <c r="EG16" s="1"/>
      <c r="EH16" s="2"/>
      <c r="EI16" s="2"/>
      <c r="EJ16" s="2"/>
      <c r="EK16" s="2"/>
      <c r="EL16" s="2"/>
      <c r="EM16" s="7">
        <f t="shared" si="127"/>
        <v>0</v>
      </c>
      <c r="EN16" s="14">
        <f t="shared" si="128"/>
        <v>0</v>
      </c>
      <c r="EO16" s="6">
        <f t="shared" si="129"/>
        <v>0</v>
      </c>
      <c r="EP16" s="15">
        <f t="shared" si="130"/>
        <v>0</v>
      </c>
      <c r="EQ16" s="16"/>
      <c r="ER16" s="1"/>
      <c r="ES16" s="2"/>
      <c r="ET16" s="2"/>
      <c r="EU16" s="2"/>
      <c r="EV16" s="2"/>
      <c r="EW16" s="2"/>
      <c r="EX16" s="7">
        <f t="shared" si="131"/>
        <v>0</v>
      </c>
      <c r="EY16" s="14">
        <f t="shared" si="132"/>
        <v>0</v>
      </c>
      <c r="EZ16" s="6">
        <f t="shared" si="133"/>
        <v>0</v>
      </c>
      <c r="FA16" s="15">
        <f t="shared" si="134"/>
        <v>0</v>
      </c>
      <c r="FB16" s="16"/>
      <c r="FC16" s="1"/>
      <c r="FD16" s="2"/>
      <c r="FE16" s="2"/>
      <c r="FF16" s="2"/>
      <c r="FG16" s="2"/>
      <c r="FH16" s="2"/>
      <c r="FI16" s="7">
        <f t="shared" si="135"/>
        <v>0</v>
      </c>
      <c r="FJ16" s="14">
        <f t="shared" si="136"/>
        <v>0</v>
      </c>
      <c r="FK16" s="6">
        <f t="shared" si="137"/>
        <v>0</v>
      </c>
      <c r="FL16" s="15">
        <f t="shared" si="138"/>
        <v>0</v>
      </c>
      <c r="FM16" s="16"/>
      <c r="FN16" s="1"/>
      <c r="FO16" s="2"/>
      <c r="FP16" s="2"/>
      <c r="FQ16" s="2"/>
      <c r="FR16" s="2"/>
      <c r="FS16" s="2"/>
      <c r="FT16" s="7">
        <f t="shared" si="139"/>
        <v>0</v>
      </c>
      <c r="FU16" s="14">
        <f t="shared" si="140"/>
        <v>0</v>
      </c>
      <c r="FV16" s="6">
        <f t="shared" si="141"/>
        <v>0</v>
      </c>
      <c r="FW16" s="15">
        <f t="shared" si="142"/>
        <v>0</v>
      </c>
      <c r="FX16" s="16"/>
      <c r="FY16" s="1"/>
      <c r="FZ16" s="2"/>
      <c r="GA16" s="2"/>
      <c r="GB16" s="2"/>
      <c r="GC16" s="2"/>
      <c r="GD16" s="2"/>
      <c r="GE16" s="7">
        <f t="shared" si="143"/>
        <v>0</v>
      </c>
      <c r="GF16" s="14">
        <f t="shared" si="144"/>
        <v>0</v>
      </c>
      <c r="GG16" s="6">
        <f t="shared" si="145"/>
        <v>0</v>
      </c>
      <c r="GH16" s="15">
        <f t="shared" si="146"/>
        <v>0</v>
      </c>
      <c r="GI16" s="16"/>
      <c r="GJ16" s="1"/>
      <c r="GK16" s="2"/>
      <c r="GL16" s="2"/>
      <c r="GM16" s="2"/>
      <c r="GN16" s="2"/>
      <c r="GO16" s="2"/>
      <c r="GP16" s="7">
        <f t="shared" si="147"/>
        <v>0</v>
      </c>
      <c r="GQ16" s="14">
        <f t="shared" si="148"/>
        <v>0</v>
      </c>
      <c r="GR16" s="6">
        <f t="shared" si="149"/>
        <v>0</v>
      </c>
      <c r="GS16" s="15">
        <f t="shared" si="150"/>
        <v>0</v>
      </c>
      <c r="GT16" s="16"/>
      <c r="GU16" s="1"/>
      <c r="GV16" s="2"/>
      <c r="GW16" s="2"/>
      <c r="GX16" s="2"/>
      <c r="GY16" s="2"/>
      <c r="GZ16" s="2"/>
      <c r="HA16" s="7">
        <f t="shared" si="151"/>
        <v>0</v>
      </c>
      <c r="HB16" s="14">
        <f t="shared" si="152"/>
        <v>0</v>
      </c>
      <c r="HC16" s="6">
        <f t="shared" si="153"/>
        <v>0</v>
      </c>
      <c r="HD16" s="15">
        <f t="shared" si="154"/>
        <v>0</v>
      </c>
      <c r="HE16" s="16"/>
      <c r="HF16" s="1"/>
      <c r="HG16" s="2"/>
      <c r="HH16" s="2"/>
      <c r="HI16" s="2"/>
      <c r="HJ16" s="2"/>
      <c r="HK16" s="2"/>
      <c r="HL16" s="7">
        <f t="shared" si="155"/>
        <v>0</v>
      </c>
      <c r="HM16" s="14">
        <f t="shared" si="156"/>
        <v>0</v>
      </c>
      <c r="HN16" s="6">
        <f t="shared" si="157"/>
        <v>0</v>
      </c>
      <c r="HO16" s="15">
        <f t="shared" si="158"/>
        <v>0</v>
      </c>
      <c r="HP16" s="16"/>
      <c r="HQ16" s="1"/>
      <c r="HR16" s="2"/>
      <c r="HS16" s="2"/>
      <c r="HT16" s="2"/>
      <c r="HU16" s="2"/>
      <c r="HV16" s="2"/>
      <c r="HW16" s="7">
        <f t="shared" si="159"/>
        <v>0</v>
      </c>
      <c r="HX16" s="14">
        <f t="shared" si="160"/>
        <v>0</v>
      </c>
      <c r="HY16" s="6">
        <f t="shared" si="161"/>
        <v>0</v>
      </c>
      <c r="HZ16" s="15">
        <f t="shared" si="162"/>
        <v>0</v>
      </c>
      <c r="IA16" s="16"/>
      <c r="IB16" s="1"/>
      <c r="IC16" s="2"/>
      <c r="ID16" s="2"/>
      <c r="IE16" s="2"/>
      <c r="IF16" s="2"/>
      <c r="IG16" s="2"/>
      <c r="IH16" s="7">
        <f t="shared" si="163"/>
        <v>0</v>
      </c>
      <c r="II16" s="14">
        <f t="shared" si="164"/>
        <v>0</v>
      </c>
      <c r="IJ16" s="6">
        <f t="shared" si="165"/>
        <v>0</v>
      </c>
      <c r="IK16" s="114">
        <f t="shared" si="166"/>
        <v>0</v>
      </c>
      <c r="IL16" s="115"/>
    </row>
    <row r="17" spans="1:246" ht="12.75">
      <c r="A17" s="53">
        <v>3</v>
      </c>
      <c r="B17" s="51" t="s">
        <v>97</v>
      </c>
      <c r="C17" s="51"/>
      <c r="D17" s="52"/>
      <c r="E17" s="52" t="s">
        <v>101</v>
      </c>
      <c r="F17" s="52"/>
      <c r="G17" s="50">
        <f>IF(AND(OR($G$2="Y",$H$2="Y"),I17&lt;5,J17&lt;5),IF(AND(I17=I16,J17=J16),G16+1,1),"")</f>
      </c>
      <c r="H17" s="43" t="e">
        <f>IF(AND($H$2="Y",J17&gt;0,OR(AND(G17=1,G26=10),AND(G17=2,#REF!=20),AND(G17=3,#REF!=30),AND(G17=4,G35=40),AND(G17=5,G59=50),AND(G17=6,G68=60),AND(G17=7,G77=70),AND(G17=8,G86=80),AND(G17=9,G95=90),AND(G17=10,G104=100))),VLOOKUP(J17-1,SortLookup!$A$13:$B$16,2,FALSE),"")</f>
        <v>#REF!</v>
      </c>
      <c r="I17" s="44" t="str">
        <f>IF(ISNA(VLOOKUP(E17,SortLookup!$A$1:$B$5,2,FALSE))," ",VLOOKUP(E17,SortLookup!$A$1:$B$5,2,FALSE))</f>
        <v> </v>
      </c>
      <c r="J17" s="61" t="str">
        <f>IF(ISNA(VLOOKUP(F17,SortLookup!$A$7:$B$11,2,FALSE))," ",VLOOKUP(F17,SortLookup!$A$7:$B$11,2,FALSE))</f>
        <v> </v>
      </c>
      <c r="K17" s="45">
        <f t="shared" si="82"/>
        <v>12.82</v>
      </c>
      <c r="L17" s="64">
        <f t="shared" si="83"/>
        <v>8.82</v>
      </c>
      <c r="M17" s="46">
        <f t="shared" si="84"/>
        <v>3</v>
      </c>
      <c r="N17" s="47">
        <f t="shared" si="85"/>
        <v>1</v>
      </c>
      <c r="O17" s="48">
        <f t="shared" si="86"/>
        <v>2</v>
      </c>
      <c r="P17" s="78">
        <v>8.82</v>
      </c>
      <c r="Q17" s="71"/>
      <c r="R17" s="71"/>
      <c r="S17" s="71"/>
      <c r="T17" s="71"/>
      <c r="U17" s="71"/>
      <c r="V17" s="71"/>
      <c r="W17" s="72">
        <v>2</v>
      </c>
      <c r="X17" s="72">
        <v>1</v>
      </c>
      <c r="Y17" s="72">
        <v>0</v>
      </c>
      <c r="Z17" s="72">
        <v>0</v>
      </c>
      <c r="AA17" s="74">
        <v>0</v>
      </c>
      <c r="AB17" s="64">
        <f t="shared" si="87"/>
        <v>8.82</v>
      </c>
      <c r="AC17" s="63">
        <f t="shared" si="88"/>
        <v>1</v>
      </c>
      <c r="AD17" s="80">
        <f t="shared" si="89"/>
        <v>3</v>
      </c>
      <c r="AE17" s="49">
        <f t="shared" si="90"/>
        <v>12.82</v>
      </c>
      <c r="AF17" s="78"/>
      <c r="AG17" s="71"/>
      <c r="AH17" s="71"/>
      <c r="AI17" s="71"/>
      <c r="AJ17" s="72"/>
      <c r="AK17" s="72"/>
      <c r="AL17" s="72"/>
      <c r="AM17" s="72"/>
      <c r="AN17" s="74"/>
      <c r="AO17" s="64">
        <f t="shared" si="91"/>
        <v>0</v>
      </c>
      <c r="AP17" s="63">
        <f t="shared" si="92"/>
        <v>0</v>
      </c>
      <c r="AQ17" s="80">
        <f t="shared" si="93"/>
        <v>0</v>
      </c>
      <c r="AR17" s="49">
        <f t="shared" si="94"/>
        <v>0</v>
      </c>
      <c r="AS17" s="78"/>
      <c r="AT17" s="71"/>
      <c r="AU17" s="71"/>
      <c r="AV17" s="72"/>
      <c r="AW17" s="72"/>
      <c r="AX17" s="72"/>
      <c r="AY17" s="72"/>
      <c r="AZ17" s="74"/>
      <c r="BA17" s="64">
        <f t="shared" si="95"/>
        <v>0</v>
      </c>
      <c r="BB17" s="63">
        <f t="shared" si="96"/>
        <v>0</v>
      </c>
      <c r="BC17" s="80">
        <f t="shared" si="97"/>
        <v>0</v>
      </c>
      <c r="BD17" s="49">
        <f t="shared" si="98"/>
        <v>0</v>
      </c>
      <c r="BE17" s="78"/>
      <c r="BF17" s="71"/>
      <c r="BG17" s="71"/>
      <c r="BH17" s="72"/>
      <c r="BI17" s="72"/>
      <c r="BJ17" s="72"/>
      <c r="BK17" s="72"/>
      <c r="BL17" s="74"/>
      <c r="BM17" s="64">
        <f t="shared" si="99"/>
        <v>0</v>
      </c>
      <c r="BN17" s="63">
        <f t="shared" si="100"/>
        <v>0</v>
      </c>
      <c r="BO17" s="80">
        <f t="shared" si="101"/>
        <v>0</v>
      </c>
      <c r="BP17" s="49">
        <f t="shared" si="102"/>
        <v>0</v>
      </c>
      <c r="BQ17" s="1"/>
      <c r="BR17" s="1"/>
      <c r="BS17" s="1"/>
      <c r="BT17" s="2"/>
      <c r="BU17" s="2"/>
      <c r="BV17" s="2"/>
      <c r="BW17" s="2"/>
      <c r="BX17" s="2"/>
      <c r="BY17" s="7">
        <f t="shared" si="103"/>
        <v>0</v>
      </c>
      <c r="BZ17" s="14">
        <f t="shared" si="104"/>
        <v>0</v>
      </c>
      <c r="CA17" s="6">
        <f t="shared" si="105"/>
        <v>0</v>
      </c>
      <c r="CB17" s="15">
        <f t="shared" si="106"/>
        <v>0</v>
      </c>
      <c r="CC17" s="16"/>
      <c r="CD17" s="1"/>
      <c r="CE17" s="2"/>
      <c r="CF17" s="2"/>
      <c r="CG17" s="2"/>
      <c r="CH17" s="2"/>
      <c r="CI17" s="2"/>
      <c r="CJ17" s="7">
        <f t="shared" si="107"/>
        <v>0</v>
      </c>
      <c r="CK17" s="14">
        <f t="shared" si="108"/>
        <v>0</v>
      </c>
      <c r="CL17" s="6">
        <f t="shared" si="109"/>
        <v>0</v>
      </c>
      <c r="CM17" s="15">
        <f t="shared" si="110"/>
        <v>0</v>
      </c>
      <c r="CN17" s="16"/>
      <c r="CO17" s="1"/>
      <c r="CP17" s="2"/>
      <c r="CQ17" s="2"/>
      <c r="CR17" s="2"/>
      <c r="CS17" s="2"/>
      <c r="CT17" s="2"/>
      <c r="CU17" s="7">
        <f t="shared" si="111"/>
        <v>0</v>
      </c>
      <c r="CV17" s="14">
        <f t="shared" si="112"/>
        <v>0</v>
      </c>
      <c r="CW17" s="6">
        <f t="shared" si="113"/>
        <v>0</v>
      </c>
      <c r="CX17" s="15">
        <f t="shared" si="114"/>
        <v>0</v>
      </c>
      <c r="CY17" s="16"/>
      <c r="CZ17" s="1"/>
      <c r="DA17" s="2"/>
      <c r="DB17" s="2"/>
      <c r="DC17" s="2"/>
      <c r="DD17" s="2"/>
      <c r="DE17" s="2"/>
      <c r="DF17" s="7">
        <f t="shared" si="115"/>
        <v>0</v>
      </c>
      <c r="DG17" s="14">
        <f t="shared" si="116"/>
        <v>0</v>
      </c>
      <c r="DH17" s="6">
        <f t="shared" si="117"/>
        <v>0</v>
      </c>
      <c r="DI17" s="15">
        <f t="shared" si="118"/>
        <v>0</v>
      </c>
      <c r="DJ17" s="16"/>
      <c r="DK17" s="1"/>
      <c r="DL17" s="2"/>
      <c r="DM17" s="2"/>
      <c r="DN17" s="2"/>
      <c r="DO17" s="2"/>
      <c r="DP17" s="2"/>
      <c r="DQ17" s="7">
        <f t="shared" si="119"/>
        <v>0</v>
      </c>
      <c r="DR17" s="14">
        <f t="shared" si="120"/>
        <v>0</v>
      </c>
      <c r="DS17" s="6">
        <f t="shared" si="121"/>
        <v>0</v>
      </c>
      <c r="DT17" s="15">
        <f t="shared" si="122"/>
        <v>0</v>
      </c>
      <c r="DU17" s="16"/>
      <c r="DV17" s="1"/>
      <c r="DW17" s="2"/>
      <c r="DX17" s="2"/>
      <c r="DY17" s="2"/>
      <c r="DZ17" s="2"/>
      <c r="EA17" s="2"/>
      <c r="EB17" s="7">
        <f t="shared" si="123"/>
        <v>0</v>
      </c>
      <c r="EC17" s="14">
        <f t="shared" si="124"/>
        <v>0</v>
      </c>
      <c r="ED17" s="6">
        <f t="shared" si="125"/>
        <v>0</v>
      </c>
      <c r="EE17" s="15">
        <f t="shared" si="126"/>
        <v>0</v>
      </c>
      <c r="EF17" s="16"/>
      <c r="EG17" s="1"/>
      <c r="EH17" s="2"/>
      <c r="EI17" s="2"/>
      <c r="EJ17" s="2"/>
      <c r="EK17" s="2"/>
      <c r="EL17" s="2"/>
      <c r="EM17" s="7">
        <f t="shared" si="127"/>
        <v>0</v>
      </c>
      <c r="EN17" s="14">
        <f t="shared" si="128"/>
        <v>0</v>
      </c>
      <c r="EO17" s="6">
        <f t="shared" si="129"/>
        <v>0</v>
      </c>
      <c r="EP17" s="15">
        <f t="shared" si="130"/>
        <v>0</v>
      </c>
      <c r="EQ17" s="16"/>
      <c r="ER17" s="1"/>
      <c r="ES17" s="2"/>
      <c r="ET17" s="2"/>
      <c r="EU17" s="2"/>
      <c r="EV17" s="2"/>
      <c r="EW17" s="2"/>
      <c r="EX17" s="7">
        <f t="shared" si="131"/>
        <v>0</v>
      </c>
      <c r="EY17" s="14">
        <f t="shared" si="132"/>
        <v>0</v>
      </c>
      <c r="EZ17" s="6">
        <f t="shared" si="133"/>
        <v>0</v>
      </c>
      <c r="FA17" s="15">
        <f t="shared" si="134"/>
        <v>0</v>
      </c>
      <c r="FB17" s="16"/>
      <c r="FC17" s="1"/>
      <c r="FD17" s="2"/>
      <c r="FE17" s="2"/>
      <c r="FF17" s="2"/>
      <c r="FG17" s="2"/>
      <c r="FH17" s="2"/>
      <c r="FI17" s="7">
        <f t="shared" si="135"/>
        <v>0</v>
      </c>
      <c r="FJ17" s="14">
        <f t="shared" si="136"/>
        <v>0</v>
      </c>
      <c r="FK17" s="6">
        <f t="shared" si="137"/>
        <v>0</v>
      </c>
      <c r="FL17" s="15">
        <f t="shared" si="138"/>
        <v>0</v>
      </c>
      <c r="FM17" s="16"/>
      <c r="FN17" s="1"/>
      <c r="FO17" s="2"/>
      <c r="FP17" s="2"/>
      <c r="FQ17" s="2"/>
      <c r="FR17" s="2"/>
      <c r="FS17" s="2"/>
      <c r="FT17" s="7">
        <f t="shared" si="139"/>
        <v>0</v>
      </c>
      <c r="FU17" s="14">
        <f t="shared" si="140"/>
        <v>0</v>
      </c>
      <c r="FV17" s="6">
        <f t="shared" si="141"/>
        <v>0</v>
      </c>
      <c r="FW17" s="15">
        <f t="shared" si="142"/>
        <v>0</v>
      </c>
      <c r="FX17" s="16"/>
      <c r="FY17" s="1"/>
      <c r="FZ17" s="2"/>
      <c r="GA17" s="2"/>
      <c r="GB17" s="2"/>
      <c r="GC17" s="2"/>
      <c r="GD17" s="2"/>
      <c r="GE17" s="7">
        <f t="shared" si="143"/>
        <v>0</v>
      </c>
      <c r="GF17" s="14">
        <f t="shared" si="144"/>
        <v>0</v>
      </c>
      <c r="GG17" s="6">
        <f t="shared" si="145"/>
        <v>0</v>
      </c>
      <c r="GH17" s="15">
        <f t="shared" si="146"/>
        <v>0</v>
      </c>
      <c r="GI17" s="16"/>
      <c r="GJ17" s="1"/>
      <c r="GK17" s="2"/>
      <c r="GL17" s="2"/>
      <c r="GM17" s="2"/>
      <c r="GN17" s="2"/>
      <c r="GO17" s="2"/>
      <c r="GP17" s="7">
        <f t="shared" si="147"/>
        <v>0</v>
      </c>
      <c r="GQ17" s="14">
        <f t="shared" si="148"/>
        <v>0</v>
      </c>
      <c r="GR17" s="6">
        <f t="shared" si="149"/>
        <v>0</v>
      </c>
      <c r="GS17" s="15">
        <f t="shared" si="150"/>
        <v>0</v>
      </c>
      <c r="GT17" s="16"/>
      <c r="GU17" s="1"/>
      <c r="GV17" s="2"/>
      <c r="GW17" s="2"/>
      <c r="GX17" s="2"/>
      <c r="GY17" s="2"/>
      <c r="GZ17" s="2"/>
      <c r="HA17" s="7">
        <f t="shared" si="151"/>
        <v>0</v>
      </c>
      <c r="HB17" s="14">
        <f t="shared" si="152"/>
        <v>0</v>
      </c>
      <c r="HC17" s="6">
        <f t="shared" si="153"/>
        <v>0</v>
      </c>
      <c r="HD17" s="15">
        <f t="shared" si="154"/>
        <v>0</v>
      </c>
      <c r="HE17" s="16"/>
      <c r="HF17" s="1"/>
      <c r="HG17" s="2"/>
      <c r="HH17" s="2"/>
      <c r="HI17" s="2"/>
      <c r="HJ17" s="2"/>
      <c r="HK17" s="2"/>
      <c r="HL17" s="7">
        <f t="shared" si="155"/>
        <v>0</v>
      </c>
      <c r="HM17" s="14">
        <f t="shared" si="156"/>
        <v>0</v>
      </c>
      <c r="HN17" s="6">
        <f t="shared" si="157"/>
        <v>0</v>
      </c>
      <c r="HO17" s="15">
        <f t="shared" si="158"/>
        <v>0</v>
      </c>
      <c r="HP17" s="16"/>
      <c r="HQ17" s="1"/>
      <c r="HR17" s="2"/>
      <c r="HS17" s="2"/>
      <c r="HT17" s="2"/>
      <c r="HU17" s="2"/>
      <c r="HV17" s="2"/>
      <c r="HW17" s="7">
        <f t="shared" si="159"/>
        <v>0</v>
      </c>
      <c r="HX17" s="14">
        <f t="shared" si="160"/>
        <v>0</v>
      </c>
      <c r="HY17" s="6">
        <f t="shared" si="161"/>
        <v>0</v>
      </c>
      <c r="HZ17" s="15">
        <f t="shared" si="162"/>
        <v>0</v>
      </c>
      <c r="IA17" s="16"/>
      <c r="IB17" s="1"/>
      <c r="IC17" s="2"/>
      <c r="ID17" s="2"/>
      <c r="IE17" s="2"/>
      <c r="IF17" s="2"/>
      <c r="IG17" s="2"/>
      <c r="IH17" s="7">
        <f t="shared" si="163"/>
        <v>0</v>
      </c>
      <c r="II17" s="14">
        <f t="shared" si="164"/>
        <v>0</v>
      </c>
      <c r="IJ17" s="6">
        <f t="shared" si="165"/>
        <v>0</v>
      </c>
      <c r="IK17" s="114">
        <f t="shared" si="166"/>
        <v>0</v>
      </c>
      <c r="IL17" s="115"/>
    </row>
    <row r="18" spans="1:246" ht="12.75">
      <c r="A18" s="53">
        <v>4</v>
      </c>
      <c r="B18" s="51" t="s">
        <v>111</v>
      </c>
      <c r="C18" s="51"/>
      <c r="D18" s="52"/>
      <c r="E18" s="52" t="s">
        <v>101</v>
      </c>
      <c r="F18" s="52"/>
      <c r="G18" s="50">
        <f>IF(AND(OR($G$2="Y",$H$2="Y"),I18&lt;5,J18&lt;5),IF(AND(I18=I17,J18=J17),G17+1,1),"")</f>
      </c>
      <c r="H18" s="43">
        <f>IF(AND($H$2="Y",J18&gt;0,OR(AND(G18=1,G25=10),AND(G18=2,G34=20),AND(G18=3,G43=30),AND(G18=4,G52=40),AND(G18=5,G61=50),AND(G18=6,G70=60),AND(G18=7,G79=70),AND(G18=8,G88=80),AND(G18=9,G97=90),AND(G18=10,G106=100))),VLOOKUP(J18-1,SortLookup!$A$13:$B$16,2,FALSE),"")</f>
      </c>
      <c r="I18" s="44" t="str">
        <f>IF(ISNA(VLOOKUP(E18,SortLookup!$A$1:$B$5,2,FALSE))," ",VLOOKUP(E18,SortLookup!$A$1:$B$5,2,FALSE))</f>
        <v> </v>
      </c>
      <c r="J18" s="61" t="str">
        <f>IF(ISNA(VLOOKUP(F18,SortLookup!$A$7:$B$11,2,FALSE))," ",VLOOKUP(F18,SortLookup!$A$7:$B$11,2,FALSE))</f>
        <v> </v>
      </c>
      <c r="K18" s="45">
        <f t="shared" si="82"/>
        <v>14.43</v>
      </c>
      <c r="L18" s="64">
        <f t="shared" si="83"/>
        <v>6.43</v>
      </c>
      <c r="M18" s="46">
        <f t="shared" si="84"/>
        <v>5</v>
      </c>
      <c r="N18" s="47">
        <f t="shared" si="85"/>
        <v>3</v>
      </c>
      <c r="O18" s="48">
        <f t="shared" si="86"/>
        <v>6</v>
      </c>
      <c r="P18" s="78">
        <v>6.43</v>
      </c>
      <c r="Q18" s="71"/>
      <c r="R18" s="71"/>
      <c r="S18" s="71"/>
      <c r="T18" s="71"/>
      <c r="U18" s="71"/>
      <c r="V18" s="71"/>
      <c r="W18" s="72">
        <v>6</v>
      </c>
      <c r="X18" s="72">
        <v>0</v>
      </c>
      <c r="Y18" s="72">
        <v>1</v>
      </c>
      <c r="Z18" s="72">
        <v>0</v>
      </c>
      <c r="AA18" s="74">
        <v>0</v>
      </c>
      <c r="AB18" s="64">
        <f t="shared" si="87"/>
        <v>6.43</v>
      </c>
      <c r="AC18" s="63">
        <f t="shared" si="88"/>
        <v>3</v>
      </c>
      <c r="AD18" s="80">
        <f t="shared" si="89"/>
        <v>5</v>
      </c>
      <c r="AE18" s="49">
        <f t="shared" si="90"/>
        <v>14.43</v>
      </c>
      <c r="AF18" s="78"/>
      <c r="AG18" s="71"/>
      <c r="AH18" s="71"/>
      <c r="AI18" s="71"/>
      <c r="AJ18" s="72"/>
      <c r="AK18" s="72"/>
      <c r="AL18" s="72"/>
      <c r="AM18" s="72"/>
      <c r="AN18" s="74"/>
      <c r="AO18" s="64">
        <f t="shared" si="91"/>
        <v>0</v>
      </c>
      <c r="AP18" s="63">
        <f t="shared" si="92"/>
        <v>0</v>
      </c>
      <c r="AQ18" s="80">
        <f t="shared" si="93"/>
        <v>0</v>
      </c>
      <c r="AR18" s="49">
        <f t="shared" si="94"/>
        <v>0</v>
      </c>
      <c r="AS18" s="78"/>
      <c r="AT18" s="71"/>
      <c r="AU18" s="71"/>
      <c r="AV18" s="72"/>
      <c r="AW18" s="72"/>
      <c r="AX18" s="72"/>
      <c r="AY18" s="72"/>
      <c r="AZ18" s="74"/>
      <c r="BA18" s="64">
        <f t="shared" si="95"/>
        <v>0</v>
      </c>
      <c r="BB18" s="63">
        <f t="shared" si="96"/>
        <v>0</v>
      </c>
      <c r="BC18" s="80">
        <f t="shared" si="97"/>
        <v>0</v>
      </c>
      <c r="BD18" s="49">
        <f t="shared" si="98"/>
        <v>0</v>
      </c>
      <c r="BE18" s="78"/>
      <c r="BF18" s="71"/>
      <c r="BG18" s="71"/>
      <c r="BH18" s="72"/>
      <c r="BI18" s="72"/>
      <c r="BJ18" s="72"/>
      <c r="BK18" s="72"/>
      <c r="BL18" s="74"/>
      <c r="BM18" s="64">
        <f t="shared" si="99"/>
        <v>0</v>
      </c>
      <c r="BN18" s="63">
        <f t="shared" si="100"/>
        <v>0</v>
      </c>
      <c r="BO18" s="80">
        <f t="shared" si="101"/>
        <v>0</v>
      </c>
      <c r="BP18" s="49">
        <f t="shared" si="102"/>
        <v>0</v>
      </c>
      <c r="BQ18" s="1"/>
      <c r="BR18" s="1"/>
      <c r="BS18" s="1"/>
      <c r="BT18" s="2"/>
      <c r="BU18" s="2"/>
      <c r="BV18" s="2"/>
      <c r="BW18" s="2"/>
      <c r="BX18" s="2"/>
      <c r="BY18" s="7">
        <f t="shared" si="103"/>
        <v>0</v>
      </c>
      <c r="BZ18" s="14">
        <f t="shared" si="104"/>
        <v>0</v>
      </c>
      <c r="CA18" s="6">
        <f t="shared" si="105"/>
        <v>0</v>
      </c>
      <c r="CB18" s="15">
        <f t="shared" si="106"/>
        <v>0</v>
      </c>
      <c r="CC18" s="16"/>
      <c r="CD18" s="1"/>
      <c r="CE18" s="2"/>
      <c r="CF18" s="2"/>
      <c r="CG18" s="2"/>
      <c r="CH18" s="2"/>
      <c r="CI18" s="2"/>
      <c r="CJ18" s="7">
        <f t="shared" si="107"/>
        <v>0</v>
      </c>
      <c r="CK18" s="14">
        <f t="shared" si="108"/>
        <v>0</v>
      </c>
      <c r="CL18" s="6">
        <f t="shared" si="109"/>
        <v>0</v>
      </c>
      <c r="CM18" s="15">
        <f t="shared" si="110"/>
        <v>0</v>
      </c>
      <c r="CN18" s="16"/>
      <c r="CO18" s="1"/>
      <c r="CP18" s="2"/>
      <c r="CQ18" s="2"/>
      <c r="CR18" s="2"/>
      <c r="CS18" s="2"/>
      <c r="CT18" s="2"/>
      <c r="CU18" s="7">
        <f t="shared" si="111"/>
        <v>0</v>
      </c>
      <c r="CV18" s="14">
        <f t="shared" si="112"/>
        <v>0</v>
      </c>
      <c r="CW18" s="6">
        <f t="shared" si="113"/>
        <v>0</v>
      </c>
      <c r="CX18" s="15">
        <f t="shared" si="114"/>
        <v>0</v>
      </c>
      <c r="CY18" s="16"/>
      <c r="CZ18" s="1"/>
      <c r="DA18" s="2"/>
      <c r="DB18" s="2"/>
      <c r="DC18" s="2"/>
      <c r="DD18" s="2"/>
      <c r="DE18" s="2"/>
      <c r="DF18" s="7">
        <f t="shared" si="115"/>
        <v>0</v>
      </c>
      <c r="DG18" s="14">
        <f t="shared" si="116"/>
        <v>0</v>
      </c>
      <c r="DH18" s="6">
        <f t="shared" si="117"/>
        <v>0</v>
      </c>
      <c r="DI18" s="15">
        <f t="shared" si="118"/>
        <v>0</v>
      </c>
      <c r="DJ18" s="16"/>
      <c r="DK18" s="1"/>
      <c r="DL18" s="2"/>
      <c r="DM18" s="2"/>
      <c r="DN18" s="2"/>
      <c r="DO18" s="2"/>
      <c r="DP18" s="2"/>
      <c r="DQ18" s="7">
        <f t="shared" si="119"/>
        <v>0</v>
      </c>
      <c r="DR18" s="14">
        <f t="shared" si="120"/>
        <v>0</v>
      </c>
      <c r="DS18" s="6">
        <f t="shared" si="121"/>
        <v>0</v>
      </c>
      <c r="DT18" s="15">
        <f t="shared" si="122"/>
        <v>0</v>
      </c>
      <c r="DU18" s="16"/>
      <c r="DV18" s="1"/>
      <c r="DW18" s="2"/>
      <c r="DX18" s="2"/>
      <c r="DY18" s="2"/>
      <c r="DZ18" s="2"/>
      <c r="EA18" s="2"/>
      <c r="EB18" s="7">
        <f t="shared" si="123"/>
        <v>0</v>
      </c>
      <c r="EC18" s="14">
        <f t="shared" si="124"/>
        <v>0</v>
      </c>
      <c r="ED18" s="6">
        <f t="shared" si="125"/>
        <v>0</v>
      </c>
      <c r="EE18" s="15">
        <f t="shared" si="126"/>
        <v>0</v>
      </c>
      <c r="EF18" s="16"/>
      <c r="EG18" s="1"/>
      <c r="EH18" s="2"/>
      <c r="EI18" s="2"/>
      <c r="EJ18" s="2"/>
      <c r="EK18" s="2"/>
      <c r="EL18" s="2"/>
      <c r="EM18" s="7">
        <f t="shared" si="127"/>
        <v>0</v>
      </c>
      <c r="EN18" s="14">
        <f t="shared" si="128"/>
        <v>0</v>
      </c>
      <c r="EO18" s="6">
        <f t="shared" si="129"/>
        <v>0</v>
      </c>
      <c r="EP18" s="15">
        <f t="shared" si="130"/>
        <v>0</v>
      </c>
      <c r="EQ18" s="16"/>
      <c r="ER18" s="1"/>
      <c r="ES18" s="2"/>
      <c r="ET18" s="2"/>
      <c r="EU18" s="2"/>
      <c r="EV18" s="2"/>
      <c r="EW18" s="2"/>
      <c r="EX18" s="7">
        <f t="shared" si="131"/>
        <v>0</v>
      </c>
      <c r="EY18" s="14">
        <f t="shared" si="132"/>
        <v>0</v>
      </c>
      <c r="EZ18" s="6">
        <f t="shared" si="133"/>
        <v>0</v>
      </c>
      <c r="FA18" s="15">
        <f t="shared" si="134"/>
        <v>0</v>
      </c>
      <c r="FB18" s="16"/>
      <c r="FC18" s="1"/>
      <c r="FD18" s="2"/>
      <c r="FE18" s="2"/>
      <c r="FF18" s="2"/>
      <c r="FG18" s="2"/>
      <c r="FH18" s="2"/>
      <c r="FI18" s="7">
        <f t="shared" si="135"/>
        <v>0</v>
      </c>
      <c r="FJ18" s="14">
        <f t="shared" si="136"/>
        <v>0</v>
      </c>
      <c r="FK18" s="6">
        <f t="shared" si="137"/>
        <v>0</v>
      </c>
      <c r="FL18" s="15">
        <f t="shared" si="138"/>
        <v>0</v>
      </c>
      <c r="FM18" s="16"/>
      <c r="FN18" s="1"/>
      <c r="FO18" s="2"/>
      <c r="FP18" s="2"/>
      <c r="FQ18" s="2"/>
      <c r="FR18" s="2"/>
      <c r="FS18" s="2"/>
      <c r="FT18" s="7">
        <f t="shared" si="139"/>
        <v>0</v>
      </c>
      <c r="FU18" s="14">
        <f t="shared" si="140"/>
        <v>0</v>
      </c>
      <c r="FV18" s="6">
        <f t="shared" si="141"/>
        <v>0</v>
      </c>
      <c r="FW18" s="15">
        <f t="shared" si="142"/>
        <v>0</v>
      </c>
      <c r="FX18" s="16"/>
      <c r="FY18" s="1"/>
      <c r="FZ18" s="2"/>
      <c r="GA18" s="2"/>
      <c r="GB18" s="2"/>
      <c r="GC18" s="2"/>
      <c r="GD18" s="2"/>
      <c r="GE18" s="7">
        <f t="shared" si="143"/>
        <v>0</v>
      </c>
      <c r="GF18" s="14">
        <f t="shared" si="144"/>
        <v>0</v>
      </c>
      <c r="GG18" s="6">
        <f t="shared" si="145"/>
        <v>0</v>
      </c>
      <c r="GH18" s="15">
        <f t="shared" si="146"/>
        <v>0</v>
      </c>
      <c r="GI18" s="16"/>
      <c r="GJ18" s="1"/>
      <c r="GK18" s="2"/>
      <c r="GL18" s="2"/>
      <c r="GM18" s="2"/>
      <c r="GN18" s="2"/>
      <c r="GO18" s="2"/>
      <c r="GP18" s="7">
        <f t="shared" si="147"/>
        <v>0</v>
      </c>
      <c r="GQ18" s="14">
        <f t="shared" si="148"/>
        <v>0</v>
      </c>
      <c r="GR18" s="6">
        <f t="shared" si="149"/>
        <v>0</v>
      </c>
      <c r="GS18" s="15">
        <f t="shared" si="150"/>
        <v>0</v>
      </c>
      <c r="GT18" s="16"/>
      <c r="GU18" s="1"/>
      <c r="GV18" s="2"/>
      <c r="GW18" s="2"/>
      <c r="GX18" s="2"/>
      <c r="GY18" s="2"/>
      <c r="GZ18" s="2"/>
      <c r="HA18" s="7">
        <f t="shared" si="151"/>
        <v>0</v>
      </c>
      <c r="HB18" s="14">
        <f t="shared" si="152"/>
        <v>0</v>
      </c>
      <c r="HC18" s="6">
        <f t="shared" si="153"/>
        <v>0</v>
      </c>
      <c r="HD18" s="15">
        <f t="shared" si="154"/>
        <v>0</v>
      </c>
      <c r="HE18" s="16"/>
      <c r="HF18" s="1"/>
      <c r="HG18" s="2"/>
      <c r="HH18" s="2"/>
      <c r="HI18" s="2"/>
      <c r="HJ18" s="2"/>
      <c r="HK18" s="2"/>
      <c r="HL18" s="7">
        <f t="shared" si="155"/>
        <v>0</v>
      </c>
      <c r="HM18" s="14">
        <f t="shared" si="156"/>
        <v>0</v>
      </c>
      <c r="HN18" s="6">
        <f t="shared" si="157"/>
        <v>0</v>
      </c>
      <c r="HO18" s="15">
        <f t="shared" si="158"/>
        <v>0</v>
      </c>
      <c r="HP18" s="16"/>
      <c r="HQ18" s="1"/>
      <c r="HR18" s="2"/>
      <c r="HS18" s="2"/>
      <c r="HT18" s="2"/>
      <c r="HU18" s="2"/>
      <c r="HV18" s="2"/>
      <c r="HW18" s="7">
        <f t="shared" si="159"/>
        <v>0</v>
      </c>
      <c r="HX18" s="14">
        <f t="shared" si="160"/>
        <v>0</v>
      </c>
      <c r="HY18" s="6">
        <f t="shared" si="161"/>
        <v>0</v>
      </c>
      <c r="HZ18" s="15">
        <f t="shared" si="162"/>
        <v>0</v>
      </c>
      <c r="IA18" s="16"/>
      <c r="IB18" s="1"/>
      <c r="IC18" s="2"/>
      <c r="ID18" s="2"/>
      <c r="IE18" s="2"/>
      <c r="IF18" s="2"/>
      <c r="IG18" s="2"/>
      <c r="IH18" s="7">
        <f t="shared" si="163"/>
        <v>0</v>
      </c>
      <c r="II18" s="14">
        <f t="shared" si="164"/>
        <v>0</v>
      </c>
      <c r="IJ18" s="6">
        <f t="shared" si="165"/>
        <v>0</v>
      </c>
      <c r="IK18" s="114">
        <f t="shared" si="166"/>
        <v>0</v>
      </c>
      <c r="IL18" s="115"/>
    </row>
    <row r="19" spans="1:246" ht="12.75">
      <c r="A19" s="53">
        <v>5</v>
      </c>
      <c r="B19" s="51" t="s">
        <v>103</v>
      </c>
      <c r="C19" s="51"/>
      <c r="D19" s="52"/>
      <c r="E19" s="52" t="s">
        <v>101</v>
      </c>
      <c r="F19" s="52"/>
      <c r="G19" s="50">
        <f>IF(AND(OR($G$2="Y",$H$2="Y"),I19&lt;5,J19&lt;5),IF(AND(I19=I18,J19=J18),G18+1,1),"")</f>
      </c>
      <c r="H19" s="43" t="e">
        <f>IF(AND($H$2="Y",J19&gt;0,OR(AND(G19=1,G27=10),AND(G19=2,#REF!=20),AND(G19=3,#REF!=30),AND(G19=4,G52=40),AND(G19=5,G61=50),AND(G19=6,G70=60),AND(G19=7,G79=70),AND(G19=8,G88=80),AND(G19=9,G97=90),AND(G19=10,G106=100))),VLOOKUP(J19-1,SortLookup!$A$13:$B$16,2,FALSE),"")</f>
        <v>#REF!</v>
      </c>
      <c r="I19" s="44" t="str">
        <f>IF(ISNA(VLOOKUP(E19,SortLookup!$A$1:$B$5,2,FALSE))," ",VLOOKUP(E19,SortLookup!$A$1:$B$5,2,FALSE))</f>
        <v> </v>
      </c>
      <c r="J19" s="61" t="str">
        <f>IF(ISNA(VLOOKUP(F19,SortLookup!$A$7:$B$11,2,FALSE))," ",VLOOKUP(F19,SortLookup!$A$7:$B$11,2,FALSE))</f>
        <v> </v>
      </c>
      <c r="K19" s="45">
        <f t="shared" si="82"/>
        <v>15.73</v>
      </c>
      <c r="L19" s="64">
        <f t="shared" si="83"/>
        <v>7.73</v>
      </c>
      <c r="M19" s="46">
        <f t="shared" si="84"/>
        <v>5</v>
      </c>
      <c r="N19" s="47">
        <f t="shared" si="85"/>
        <v>3</v>
      </c>
      <c r="O19" s="48">
        <f t="shared" si="86"/>
        <v>6</v>
      </c>
      <c r="P19" s="78">
        <v>7.73</v>
      </c>
      <c r="Q19" s="71"/>
      <c r="R19" s="71"/>
      <c r="S19" s="71"/>
      <c r="T19" s="71"/>
      <c r="U19" s="71"/>
      <c r="V19" s="71"/>
      <c r="W19" s="72">
        <v>6</v>
      </c>
      <c r="X19" s="72">
        <v>0</v>
      </c>
      <c r="Y19" s="72">
        <v>1</v>
      </c>
      <c r="Z19" s="72">
        <v>0</v>
      </c>
      <c r="AA19" s="74">
        <v>0</v>
      </c>
      <c r="AB19" s="64">
        <f t="shared" si="87"/>
        <v>7.73</v>
      </c>
      <c r="AC19" s="63">
        <f t="shared" si="88"/>
        <v>3</v>
      </c>
      <c r="AD19" s="80">
        <f t="shared" si="89"/>
        <v>5</v>
      </c>
      <c r="AE19" s="49">
        <f t="shared" si="90"/>
        <v>15.73</v>
      </c>
      <c r="AF19" s="78"/>
      <c r="AG19" s="71"/>
      <c r="AH19" s="71"/>
      <c r="AI19" s="71"/>
      <c r="AJ19" s="72"/>
      <c r="AK19" s="72"/>
      <c r="AL19" s="72"/>
      <c r="AM19" s="72"/>
      <c r="AN19" s="74"/>
      <c r="AO19" s="64">
        <f t="shared" si="91"/>
        <v>0</v>
      </c>
      <c r="AP19" s="63">
        <f t="shared" si="92"/>
        <v>0</v>
      </c>
      <c r="AQ19" s="80">
        <f t="shared" si="93"/>
        <v>0</v>
      </c>
      <c r="AR19" s="49">
        <f t="shared" si="94"/>
        <v>0</v>
      </c>
      <c r="AS19" s="78"/>
      <c r="AT19" s="71"/>
      <c r="AU19" s="71"/>
      <c r="AV19" s="72"/>
      <c r="AW19" s="72"/>
      <c r="AX19" s="72"/>
      <c r="AY19" s="72"/>
      <c r="AZ19" s="74"/>
      <c r="BA19" s="64">
        <f t="shared" si="95"/>
        <v>0</v>
      </c>
      <c r="BB19" s="63">
        <f t="shared" si="96"/>
        <v>0</v>
      </c>
      <c r="BC19" s="80">
        <f t="shared" si="97"/>
        <v>0</v>
      </c>
      <c r="BD19" s="49">
        <f t="shared" si="98"/>
        <v>0</v>
      </c>
      <c r="BE19" s="78"/>
      <c r="BF19" s="71"/>
      <c r="BG19" s="71"/>
      <c r="BH19" s="72"/>
      <c r="BI19" s="72"/>
      <c r="BJ19" s="72"/>
      <c r="BK19" s="72"/>
      <c r="BL19" s="74"/>
      <c r="BM19" s="64">
        <f t="shared" si="99"/>
        <v>0</v>
      </c>
      <c r="BN19" s="63">
        <f t="shared" si="100"/>
        <v>0</v>
      </c>
      <c r="BO19" s="80">
        <f t="shared" si="101"/>
        <v>0</v>
      </c>
      <c r="BP19" s="49">
        <f t="shared" si="102"/>
        <v>0</v>
      </c>
      <c r="BQ19" s="1"/>
      <c r="BR19" s="1"/>
      <c r="BS19" s="1"/>
      <c r="BT19" s="2"/>
      <c r="BU19" s="2"/>
      <c r="BV19" s="2"/>
      <c r="BW19" s="2"/>
      <c r="BX19" s="2"/>
      <c r="BY19" s="7">
        <f t="shared" si="103"/>
        <v>0</v>
      </c>
      <c r="BZ19" s="14">
        <f t="shared" si="104"/>
        <v>0</v>
      </c>
      <c r="CA19" s="6">
        <f t="shared" si="105"/>
        <v>0</v>
      </c>
      <c r="CB19" s="15">
        <f t="shared" si="106"/>
        <v>0</v>
      </c>
      <c r="CC19" s="16"/>
      <c r="CD19" s="1"/>
      <c r="CE19" s="2"/>
      <c r="CF19" s="2"/>
      <c r="CG19" s="2"/>
      <c r="CH19" s="2"/>
      <c r="CI19" s="2"/>
      <c r="CJ19" s="7">
        <f t="shared" si="107"/>
        <v>0</v>
      </c>
      <c r="CK19" s="14">
        <f t="shared" si="108"/>
        <v>0</v>
      </c>
      <c r="CL19" s="6">
        <f t="shared" si="109"/>
        <v>0</v>
      </c>
      <c r="CM19" s="15">
        <f t="shared" si="110"/>
        <v>0</v>
      </c>
      <c r="CN19" s="16"/>
      <c r="CO19" s="1"/>
      <c r="CP19" s="2"/>
      <c r="CQ19" s="2"/>
      <c r="CR19" s="2"/>
      <c r="CS19" s="2"/>
      <c r="CT19" s="2"/>
      <c r="CU19" s="7">
        <f t="shared" si="111"/>
        <v>0</v>
      </c>
      <c r="CV19" s="14">
        <f t="shared" si="112"/>
        <v>0</v>
      </c>
      <c r="CW19" s="6">
        <f t="shared" si="113"/>
        <v>0</v>
      </c>
      <c r="CX19" s="15">
        <f t="shared" si="114"/>
        <v>0</v>
      </c>
      <c r="CY19" s="16"/>
      <c r="CZ19" s="1"/>
      <c r="DA19" s="2"/>
      <c r="DB19" s="2"/>
      <c r="DC19" s="2"/>
      <c r="DD19" s="2"/>
      <c r="DE19" s="2"/>
      <c r="DF19" s="7">
        <f t="shared" si="115"/>
        <v>0</v>
      </c>
      <c r="DG19" s="14">
        <f t="shared" si="116"/>
        <v>0</v>
      </c>
      <c r="DH19" s="6">
        <f t="shared" si="117"/>
        <v>0</v>
      </c>
      <c r="DI19" s="15">
        <f t="shared" si="118"/>
        <v>0</v>
      </c>
      <c r="DJ19" s="16"/>
      <c r="DK19" s="1"/>
      <c r="DL19" s="2"/>
      <c r="DM19" s="2"/>
      <c r="DN19" s="2"/>
      <c r="DO19" s="2"/>
      <c r="DP19" s="2"/>
      <c r="DQ19" s="7">
        <f t="shared" si="119"/>
        <v>0</v>
      </c>
      <c r="DR19" s="14">
        <f t="shared" si="120"/>
        <v>0</v>
      </c>
      <c r="DS19" s="6">
        <f t="shared" si="121"/>
        <v>0</v>
      </c>
      <c r="DT19" s="15">
        <f t="shared" si="122"/>
        <v>0</v>
      </c>
      <c r="DU19" s="16"/>
      <c r="DV19" s="1"/>
      <c r="DW19" s="2"/>
      <c r="DX19" s="2"/>
      <c r="DY19" s="2"/>
      <c r="DZ19" s="2"/>
      <c r="EA19" s="2"/>
      <c r="EB19" s="7">
        <f t="shared" si="123"/>
        <v>0</v>
      </c>
      <c r="EC19" s="14">
        <f t="shared" si="124"/>
        <v>0</v>
      </c>
      <c r="ED19" s="6">
        <f t="shared" si="125"/>
        <v>0</v>
      </c>
      <c r="EE19" s="15">
        <f t="shared" si="126"/>
        <v>0</v>
      </c>
      <c r="EF19" s="16"/>
      <c r="EG19" s="1"/>
      <c r="EH19" s="2"/>
      <c r="EI19" s="2"/>
      <c r="EJ19" s="2"/>
      <c r="EK19" s="2"/>
      <c r="EL19" s="2"/>
      <c r="EM19" s="7">
        <f t="shared" si="127"/>
        <v>0</v>
      </c>
      <c r="EN19" s="14">
        <f t="shared" si="128"/>
        <v>0</v>
      </c>
      <c r="EO19" s="6">
        <f t="shared" si="129"/>
        <v>0</v>
      </c>
      <c r="EP19" s="15">
        <f t="shared" si="130"/>
        <v>0</v>
      </c>
      <c r="EQ19" s="16"/>
      <c r="ER19" s="1"/>
      <c r="ES19" s="2"/>
      <c r="ET19" s="2"/>
      <c r="EU19" s="2"/>
      <c r="EV19" s="2"/>
      <c r="EW19" s="2"/>
      <c r="EX19" s="7">
        <f t="shared" si="131"/>
        <v>0</v>
      </c>
      <c r="EY19" s="14">
        <f t="shared" si="132"/>
        <v>0</v>
      </c>
      <c r="EZ19" s="6">
        <f t="shared" si="133"/>
        <v>0</v>
      </c>
      <c r="FA19" s="15">
        <f t="shared" si="134"/>
        <v>0</v>
      </c>
      <c r="FB19" s="16"/>
      <c r="FC19" s="1"/>
      <c r="FD19" s="2"/>
      <c r="FE19" s="2"/>
      <c r="FF19" s="2"/>
      <c r="FG19" s="2"/>
      <c r="FH19" s="2"/>
      <c r="FI19" s="7">
        <f t="shared" si="135"/>
        <v>0</v>
      </c>
      <c r="FJ19" s="14">
        <f t="shared" si="136"/>
        <v>0</v>
      </c>
      <c r="FK19" s="6">
        <f t="shared" si="137"/>
        <v>0</v>
      </c>
      <c r="FL19" s="15">
        <f t="shared" si="138"/>
        <v>0</v>
      </c>
      <c r="FM19" s="16"/>
      <c r="FN19" s="1"/>
      <c r="FO19" s="2"/>
      <c r="FP19" s="2"/>
      <c r="FQ19" s="2"/>
      <c r="FR19" s="2"/>
      <c r="FS19" s="2"/>
      <c r="FT19" s="7">
        <f t="shared" si="139"/>
        <v>0</v>
      </c>
      <c r="FU19" s="14">
        <f t="shared" si="140"/>
        <v>0</v>
      </c>
      <c r="FV19" s="6">
        <f t="shared" si="141"/>
        <v>0</v>
      </c>
      <c r="FW19" s="15">
        <f t="shared" si="142"/>
        <v>0</v>
      </c>
      <c r="FX19" s="16"/>
      <c r="FY19" s="1"/>
      <c r="FZ19" s="2"/>
      <c r="GA19" s="2"/>
      <c r="GB19" s="2"/>
      <c r="GC19" s="2"/>
      <c r="GD19" s="2"/>
      <c r="GE19" s="7">
        <f t="shared" si="143"/>
        <v>0</v>
      </c>
      <c r="GF19" s="14">
        <f t="shared" si="144"/>
        <v>0</v>
      </c>
      <c r="GG19" s="6">
        <f t="shared" si="145"/>
        <v>0</v>
      </c>
      <c r="GH19" s="15">
        <f t="shared" si="146"/>
        <v>0</v>
      </c>
      <c r="GI19" s="16"/>
      <c r="GJ19" s="1"/>
      <c r="GK19" s="2"/>
      <c r="GL19" s="2"/>
      <c r="GM19" s="2"/>
      <c r="GN19" s="2"/>
      <c r="GO19" s="2"/>
      <c r="GP19" s="7">
        <f t="shared" si="147"/>
        <v>0</v>
      </c>
      <c r="GQ19" s="14">
        <f t="shared" si="148"/>
        <v>0</v>
      </c>
      <c r="GR19" s="6">
        <f t="shared" si="149"/>
        <v>0</v>
      </c>
      <c r="GS19" s="15">
        <f t="shared" si="150"/>
        <v>0</v>
      </c>
      <c r="GT19" s="16"/>
      <c r="GU19" s="1"/>
      <c r="GV19" s="2"/>
      <c r="GW19" s="2"/>
      <c r="GX19" s="2"/>
      <c r="GY19" s="2"/>
      <c r="GZ19" s="2"/>
      <c r="HA19" s="7">
        <f t="shared" si="151"/>
        <v>0</v>
      </c>
      <c r="HB19" s="14">
        <f t="shared" si="152"/>
        <v>0</v>
      </c>
      <c r="HC19" s="6">
        <f t="shared" si="153"/>
        <v>0</v>
      </c>
      <c r="HD19" s="15">
        <f t="shared" si="154"/>
        <v>0</v>
      </c>
      <c r="HE19" s="16"/>
      <c r="HF19" s="1"/>
      <c r="HG19" s="2"/>
      <c r="HH19" s="2"/>
      <c r="HI19" s="2"/>
      <c r="HJ19" s="2"/>
      <c r="HK19" s="2"/>
      <c r="HL19" s="7">
        <f t="shared" si="155"/>
        <v>0</v>
      </c>
      <c r="HM19" s="14">
        <f t="shared" si="156"/>
        <v>0</v>
      </c>
      <c r="HN19" s="6">
        <f t="shared" si="157"/>
        <v>0</v>
      </c>
      <c r="HO19" s="15">
        <f t="shared" si="158"/>
        <v>0</v>
      </c>
      <c r="HP19" s="16"/>
      <c r="HQ19" s="1"/>
      <c r="HR19" s="2"/>
      <c r="HS19" s="2"/>
      <c r="HT19" s="2"/>
      <c r="HU19" s="2"/>
      <c r="HV19" s="2"/>
      <c r="HW19" s="7">
        <f t="shared" si="159"/>
        <v>0</v>
      </c>
      <c r="HX19" s="14">
        <f t="shared" si="160"/>
        <v>0</v>
      </c>
      <c r="HY19" s="6">
        <f t="shared" si="161"/>
        <v>0</v>
      </c>
      <c r="HZ19" s="15">
        <f t="shared" si="162"/>
        <v>0</v>
      </c>
      <c r="IA19" s="16"/>
      <c r="IB19" s="1"/>
      <c r="IC19" s="2"/>
      <c r="ID19" s="2"/>
      <c r="IE19" s="2"/>
      <c r="IF19" s="2"/>
      <c r="IG19" s="2"/>
      <c r="IH19" s="7">
        <f t="shared" si="163"/>
        <v>0</v>
      </c>
      <c r="II19" s="14">
        <f t="shared" si="164"/>
        <v>0</v>
      </c>
      <c r="IJ19" s="6">
        <f t="shared" si="165"/>
        <v>0</v>
      </c>
      <c r="IK19" s="114">
        <f t="shared" si="166"/>
        <v>0</v>
      </c>
      <c r="IL19" s="115"/>
    </row>
    <row r="20" spans="1:246" ht="12.75">
      <c r="A20" s="53">
        <v>6</v>
      </c>
      <c r="B20" s="92" t="s">
        <v>108</v>
      </c>
      <c r="C20" s="92"/>
      <c r="D20" s="93"/>
      <c r="E20" s="93" t="s">
        <v>101</v>
      </c>
      <c r="F20" s="93"/>
      <c r="G20" s="94">
        <f>IF(AND(OR($G$2="Y",$H$2="Y"),I20&lt;5,J20&lt;5),IF(AND(I20=I19,J20=J19),G19+1,1),"")</f>
      </c>
      <c r="H20" s="94" t="e">
        <f>IF(AND($H$2="Y",J20&gt;0,OR(AND(G20=1,#REF!=10),AND(G20=2,#REF!=20),AND(G20=3,#REF!=30),AND(G20=4,G38=40),AND(G20=5,G62=50),AND(G20=6,G71=60),AND(G20=7,G80=70),AND(G20=8,G89=80),AND(G20=9,G98=90),AND(G20=10,G107=100))),VLOOKUP(J20-1,SortLookup!$A$13:$B$16,2,FALSE),"")</f>
        <v>#REF!</v>
      </c>
      <c r="I20" s="95" t="str">
        <f>IF(ISNA(VLOOKUP(E20,SortLookup!$A$1:$B$5,2,FALSE))," ",VLOOKUP(E20,SortLookup!$A$1:$B$5,2,FALSE))</f>
        <v> </v>
      </c>
      <c r="J20" s="116" t="str">
        <f>IF(ISNA(VLOOKUP(F20,SortLookup!$A$7:$B$11,2,FALSE))," ",VLOOKUP(F20,SortLookup!$A$7:$B$11,2,FALSE))</f>
        <v> </v>
      </c>
      <c r="K20" s="117">
        <f t="shared" si="82"/>
        <v>17.07</v>
      </c>
      <c r="L20" s="97">
        <f t="shared" si="83"/>
        <v>9.57</v>
      </c>
      <c r="M20" s="98">
        <f t="shared" si="84"/>
        <v>5</v>
      </c>
      <c r="N20" s="47">
        <f t="shared" si="85"/>
        <v>2.5</v>
      </c>
      <c r="O20" s="107">
        <f t="shared" si="86"/>
        <v>5</v>
      </c>
      <c r="P20" s="78">
        <v>9.57</v>
      </c>
      <c r="Q20" s="71"/>
      <c r="R20" s="71"/>
      <c r="S20" s="71"/>
      <c r="T20" s="71"/>
      <c r="U20" s="71"/>
      <c r="V20" s="71"/>
      <c r="W20" s="72">
        <v>5</v>
      </c>
      <c r="X20" s="72">
        <v>0</v>
      </c>
      <c r="Y20" s="72">
        <v>1</v>
      </c>
      <c r="Z20" s="72">
        <v>0</v>
      </c>
      <c r="AA20" s="74">
        <v>0</v>
      </c>
      <c r="AB20" s="64">
        <f t="shared" si="87"/>
        <v>9.57</v>
      </c>
      <c r="AC20" s="63">
        <f t="shared" si="88"/>
        <v>2.5</v>
      </c>
      <c r="AD20" s="80">
        <f t="shared" si="89"/>
        <v>5</v>
      </c>
      <c r="AE20" s="49">
        <f t="shared" si="90"/>
        <v>17.07</v>
      </c>
      <c r="AF20" s="78"/>
      <c r="AG20" s="71"/>
      <c r="AH20" s="71"/>
      <c r="AI20" s="71"/>
      <c r="AJ20" s="72"/>
      <c r="AK20" s="72"/>
      <c r="AL20" s="72"/>
      <c r="AM20" s="72"/>
      <c r="AN20" s="74"/>
      <c r="AO20" s="64">
        <f t="shared" si="91"/>
        <v>0</v>
      </c>
      <c r="AP20" s="63">
        <f t="shared" si="92"/>
        <v>0</v>
      </c>
      <c r="AQ20" s="80">
        <f t="shared" si="93"/>
        <v>0</v>
      </c>
      <c r="AR20" s="49">
        <f t="shared" si="94"/>
        <v>0</v>
      </c>
      <c r="AS20" s="78"/>
      <c r="AT20" s="71"/>
      <c r="AU20" s="71"/>
      <c r="AV20" s="72"/>
      <c r="AW20" s="72"/>
      <c r="AX20" s="72"/>
      <c r="AY20" s="72"/>
      <c r="AZ20" s="74"/>
      <c r="BA20" s="64">
        <f t="shared" si="95"/>
        <v>0</v>
      </c>
      <c r="BB20" s="63">
        <f t="shared" si="96"/>
        <v>0</v>
      </c>
      <c r="BC20" s="80">
        <f t="shared" si="97"/>
        <v>0</v>
      </c>
      <c r="BD20" s="49">
        <f t="shared" si="98"/>
        <v>0</v>
      </c>
      <c r="BE20" s="78"/>
      <c r="BF20" s="71"/>
      <c r="BG20" s="71"/>
      <c r="BH20" s="72"/>
      <c r="BI20" s="72"/>
      <c r="BJ20" s="72"/>
      <c r="BK20" s="72"/>
      <c r="BL20" s="74"/>
      <c r="BM20" s="64">
        <f t="shared" si="99"/>
        <v>0</v>
      </c>
      <c r="BN20" s="63">
        <f t="shared" si="100"/>
        <v>0</v>
      </c>
      <c r="BO20" s="80">
        <f t="shared" si="101"/>
        <v>0</v>
      </c>
      <c r="BP20" s="49">
        <f t="shared" si="102"/>
        <v>0</v>
      </c>
      <c r="BQ20" s="1"/>
      <c r="BR20" s="1"/>
      <c r="BS20" s="1"/>
      <c r="BT20" s="2"/>
      <c r="BU20" s="2"/>
      <c r="BV20" s="2"/>
      <c r="BW20" s="2"/>
      <c r="BX20" s="2"/>
      <c r="BY20" s="7">
        <f t="shared" si="103"/>
        <v>0</v>
      </c>
      <c r="BZ20" s="14">
        <f t="shared" si="104"/>
        <v>0</v>
      </c>
      <c r="CA20" s="6">
        <f t="shared" si="105"/>
        <v>0</v>
      </c>
      <c r="CB20" s="15">
        <f t="shared" si="106"/>
        <v>0</v>
      </c>
      <c r="CC20" s="16"/>
      <c r="CD20" s="1"/>
      <c r="CE20" s="2"/>
      <c r="CF20" s="2"/>
      <c r="CG20" s="2"/>
      <c r="CH20" s="2"/>
      <c r="CI20" s="2"/>
      <c r="CJ20" s="7">
        <f t="shared" si="107"/>
        <v>0</v>
      </c>
      <c r="CK20" s="14">
        <f t="shared" si="108"/>
        <v>0</v>
      </c>
      <c r="CL20" s="6">
        <f t="shared" si="109"/>
        <v>0</v>
      </c>
      <c r="CM20" s="15">
        <f t="shared" si="110"/>
        <v>0</v>
      </c>
      <c r="CN20" s="16"/>
      <c r="CO20" s="1"/>
      <c r="CP20" s="2"/>
      <c r="CQ20" s="2"/>
      <c r="CR20" s="2"/>
      <c r="CS20" s="2"/>
      <c r="CT20" s="2"/>
      <c r="CU20" s="7">
        <f t="shared" si="111"/>
        <v>0</v>
      </c>
      <c r="CV20" s="14">
        <f t="shared" si="112"/>
        <v>0</v>
      </c>
      <c r="CW20" s="6">
        <f t="shared" si="113"/>
        <v>0</v>
      </c>
      <c r="CX20" s="15">
        <f t="shared" si="114"/>
        <v>0</v>
      </c>
      <c r="CY20" s="16"/>
      <c r="CZ20" s="1"/>
      <c r="DA20" s="2"/>
      <c r="DB20" s="2"/>
      <c r="DC20" s="2"/>
      <c r="DD20" s="2"/>
      <c r="DE20" s="2"/>
      <c r="DF20" s="7">
        <f t="shared" si="115"/>
        <v>0</v>
      </c>
      <c r="DG20" s="14">
        <f t="shared" si="116"/>
        <v>0</v>
      </c>
      <c r="DH20" s="6">
        <f t="shared" si="117"/>
        <v>0</v>
      </c>
      <c r="DI20" s="15">
        <f t="shared" si="118"/>
        <v>0</v>
      </c>
      <c r="DJ20" s="16"/>
      <c r="DK20" s="1"/>
      <c r="DL20" s="2"/>
      <c r="DM20" s="2"/>
      <c r="DN20" s="2"/>
      <c r="DO20" s="2"/>
      <c r="DP20" s="2"/>
      <c r="DQ20" s="7">
        <f t="shared" si="119"/>
        <v>0</v>
      </c>
      <c r="DR20" s="14">
        <f t="shared" si="120"/>
        <v>0</v>
      </c>
      <c r="DS20" s="6">
        <f t="shared" si="121"/>
        <v>0</v>
      </c>
      <c r="DT20" s="15">
        <f t="shared" si="122"/>
        <v>0</v>
      </c>
      <c r="DU20" s="16"/>
      <c r="DV20" s="1"/>
      <c r="DW20" s="2"/>
      <c r="DX20" s="2"/>
      <c r="DY20" s="2"/>
      <c r="DZ20" s="2"/>
      <c r="EA20" s="2"/>
      <c r="EB20" s="7">
        <f t="shared" si="123"/>
        <v>0</v>
      </c>
      <c r="EC20" s="14">
        <f t="shared" si="124"/>
        <v>0</v>
      </c>
      <c r="ED20" s="6">
        <f t="shared" si="125"/>
        <v>0</v>
      </c>
      <c r="EE20" s="15">
        <f t="shared" si="126"/>
        <v>0</v>
      </c>
      <c r="EF20" s="16"/>
      <c r="EG20" s="1"/>
      <c r="EH20" s="2"/>
      <c r="EI20" s="2"/>
      <c r="EJ20" s="2"/>
      <c r="EK20" s="2"/>
      <c r="EL20" s="2"/>
      <c r="EM20" s="7">
        <f t="shared" si="127"/>
        <v>0</v>
      </c>
      <c r="EN20" s="14">
        <f t="shared" si="128"/>
        <v>0</v>
      </c>
      <c r="EO20" s="6">
        <f t="shared" si="129"/>
        <v>0</v>
      </c>
      <c r="EP20" s="15">
        <f t="shared" si="130"/>
        <v>0</v>
      </c>
      <c r="EQ20" s="16"/>
      <c r="ER20" s="1"/>
      <c r="ES20" s="2"/>
      <c r="ET20" s="2"/>
      <c r="EU20" s="2"/>
      <c r="EV20" s="2"/>
      <c r="EW20" s="2"/>
      <c r="EX20" s="7">
        <f t="shared" si="131"/>
        <v>0</v>
      </c>
      <c r="EY20" s="14">
        <f t="shared" si="132"/>
        <v>0</v>
      </c>
      <c r="EZ20" s="6">
        <f t="shared" si="133"/>
        <v>0</v>
      </c>
      <c r="FA20" s="15">
        <f t="shared" si="134"/>
        <v>0</v>
      </c>
      <c r="FB20" s="16"/>
      <c r="FC20" s="1"/>
      <c r="FD20" s="2"/>
      <c r="FE20" s="2"/>
      <c r="FF20" s="2"/>
      <c r="FG20" s="2"/>
      <c r="FH20" s="2"/>
      <c r="FI20" s="7">
        <f t="shared" si="135"/>
        <v>0</v>
      </c>
      <c r="FJ20" s="14">
        <f t="shared" si="136"/>
        <v>0</v>
      </c>
      <c r="FK20" s="6">
        <f t="shared" si="137"/>
        <v>0</v>
      </c>
      <c r="FL20" s="15">
        <f t="shared" si="138"/>
        <v>0</v>
      </c>
      <c r="FM20" s="16"/>
      <c r="FN20" s="1"/>
      <c r="FO20" s="2"/>
      <c r="FP20" s="2"/>
      <c r="FQ20" s="2"/>
      <c r="FR20" s="2"/>
      <c r="FS20" s="2"/>
      <c r="FT20" s="7">
        <f t="shared" si="139"/>
        <v>0</v>
      </c>
      <c r="FU20" s="14">
        <f t="shared" si="140"/>
        <v>0</v>
      </c>
      <c r="FV20" s="6">
        <f t="shared" si="141"/>
        <v>0</v>
      </c>
      <c r="FW20" s="15">
        <f t="shared" si="142"/>
        <v>0</v>
      </c>
      <c r="FX20" s="16"/>
      <c r="FY20" s="1"/>
      <c r="FZ20" s="2"/>
      <c r="GA20" s="2"/>
      <c r="GB20" s="2"/>
      <c r="GC20" s="2"/>
      <c r="GD20" s="2"/>
      <c r="GE20" s="7">
        <f t="shared" si="143"/>
        <v>0</v>
      </c>
      <c r="GF20" s="14">
        <f t="shared" si="144"/>
        <v>0</v>
      </c>
      <c r="GG20" s="6">
        <f t="shared" si="145"/>
        <v>0</v>
      </c>
      <c r="GH20" s="15">
        <f t="shared" si="146"/>
        <v>0</v>
      </c>
      <c r="GI20" s="16"/>
      <c r="GJ20" s="1"/>
      <c r="GK20" s="2"/>
      <c r="GL20" s="2"/>
      <c r="GM20" s="2"/>
      <c r="GN20" s="2"/>
      <c r="GO20" s="2"/>
      <c r="GP20" s="7">
        <f t="shared" si="147"/>
        <v>0</v>
      </c>
      <c r="GQ20" s="14">
        <f t="shared" si="148"/>
        <v>0</v>
      </c>
      <c r="GR20" s="6">
        <f t="shared" si="149"/>
        <v>0</v>
      </c>
      <c r="GS20" s="15">
        <f t="shared" si="150"/>
        <v>0</v>
      </c>
      <c r="GT20" s="16"/>
      <c r="GU20" s="1"/>
      <c r="GV20" s="2"/>
      <c r="GW20" s="2"/>
      <c r="GX20" s="2"/>
      <c r="GY20" s="2"/>
      <c r="GZ20" s="2"/>
      <c r="HA20" s="7">
        <f t="shared" si="151"/>
        <v>0</v>
      </c>
      <c r="HB20" s="14">
        <f t="shared" si="152"/>
        <v>0</v>
      </c>
      <c r="HC20" s="6">
        <f t="shared" si="153"/>
        <v>0</v>
      </c>
      <c r="HD20" s="15">
        <f t="shared" si="154"/>
        <v>0</v>
      </c>
      <c r="HE20" s="16"/>
      <c r="HF20" s="1"/>
      <c r="HG20" s="2"/>
      <c r="HH20" s="2"/>
      <c r="HI20" s="2"/>
      <c r="HJ20" s="2"/>
      <c r="HK20" s="2"/>
      <c r="HL20" s="7">
        <f t="shared" si="155"/>
        <v>0</v>
      </c>
      <c r="HM20" s="14">
        <f t="shared" si="156"/>
        <v>0</v>
      </c>
      <c r="HN20" s="6">
        <f t="shared" si="157"/>
        <v>0</v>
      </c>
      <c r="HO20" s="15">
        <f t="shared" si="158"/>
        <v>0</v>
      </c>
      <c r="HP20" s="16"/>
      <c r="HQ20" s="1"/>
      <c r="HR20" s="2"/>
      <c r="HS20" s="2"/>
      <c r="HT20" s="2"/>
      <c r="HU20" s="2"/>
      <c r="HV20" s="2"/>
      <c r="HW20" s="7">
        <f t="shared" si="159"/>
        <v>0</v>
      </c>
      <c r="HX20" s="14">
        <f t="shared" si="160"/>
        <v>0</v>
      </c>
      <c r="HY20" s="6">
        <f t="shared" si="161"/>
        <v>0</v>
      </c>
      <c r="HZ20" s="15">
        <f t="shared" si="162"/>
        <v>0</v>
      </c>
      <c r="IA20" s="16"/>
      <c r="IB20" s="1"/>
      <c r="IC20" s="2"/>
      <c r="ID20" s="2"/>
      <c r="IE20" s="2"/>
      <c r="IF20" s="2"/>
      <c r="IG20" s="2"/>
      <c r="IH20" s="7">
        <f t="shared" si="163"/>
        <v>0</v>
      </c>
      <c r="II20" s="14">
        <f t="shared" si="164"/>
        <v>0</v>
      </c>
      <c r="IJ20" s="6">
        <f t="shared" si="165"/>
        <v>0</v>
      </c>
      <c r="IK20" s="114">
        <f t="shared" si="166"/>
        <v>0</v>
      </c>
      <c r="IL20" s="115"/>
    </row>
    <row r="21" spans="1:246" ht="12.75">
      <c r="A21" s="53">
        <v>7</v>
      </c>
      <c r="B21" s="51" t="s">
        <v>98</v>
      </c>
      <c r="C21" s="51"/>
      <c r="D21" s="52"/>
      <c r="E21" s="52" t="s">
        <v>101</v>
      </c>
      <c r="F21" s="52"/>
      <c r="G21" s="43">
        <f>IF(AND(OR($G$2="Y",$H$2="Y"),I21&lt;5,J21&lt;5),IF(AND(I21=#REF!,J21=#REF!),#REF!+1,1),"")</f>
      </c>
      <c r="H21" s="43">
        <f>IF(AND($H$2="Y",J21&gt;0,OR(AND(G21=1,G30=10),AND(G21=2,G39=20),AND(G21=3,G63=30),AND(G21=4,G72=40),AND(G21=5,G81=50),AND(G21=6,G90=60),AND(G21=7,G99=70),AND(G21=8,G108=80),AND(G21=9,G117=90),AND(G21=10,G126=100))),VLOOKUP(J21-1,SortLookup!$A$13:$B$16,2,FALSE),"")</f>
      </c>
      <c r="I21" s="88" t="str">
        <f>IF(ISNA(VLOOKUP(E21,SortLookup!$A$1:$B$5,2,FALSE))," ",VLOOKUP(E21,SortLookup!$A$1:$B$5,2,FALSE))</f>
        <v> </v>
      </c>
      <c r="J21" s="44" t="str">
        <f>IF(ISNA(VLOOKUP(F21,SortLookup!$A$7:$B$11,2,FALSE))," ",VLOOKUP(F21,SortLookup!$A$7:$B$11,2,FALSE))</f>
        <v> </v>
      </c>
      <c r="K21" s="105">
        <f t="shared" si="82"/>
        <v>24.4</v>
      </c>
      <c r="L21" s="90">
        <f>AB21+AO54+BA54+BM54+BY54+CJ54+CU54+DF54+DQ54+EB54+EM54+EX54+FI54+FT54+GE54+GP54+HA54+HL54+HW54+IH54</f>
        <v>4.9</v>
      </c>
      <c r="M21" s="46">
        <f>AD21+AQ54+BC54+BO54+CA54+CL54+CW54+DH54+DS54+ED54+EO54+EZ54+FK54+FV54+GG54+GR54+HC54+HN54+HY54+IJ54</f>
        <v>15</v>
      </c>
      <c r="N21" s="47">
        <f t="shared" si="85"/>
        <v>4.5</v>
      </c>
      <c r="O21" s="107">
        <f>W21+AJ54+AV54+BH54+BT54+CE54+CP54+DA54+DL54+DW54+EH54+ES54+FD54+FO54+FZ54+GK54+GV54+HG54+HR54+IC54</f>
        <v>9</v>
      </c>
      <c r="P21" s="78">
        <v>4.9</v>
      </c>
      <c r="Q21" s="71"/>
      <c r="R21" s="71"/>
      <c r="S21" s="71"/>
      <c r="T21" s="71"/>
      <c r="U21" s="71"/>
      <c r="V21" s="71"/>
      <c r="W21" s="72">
        <v>9</v>
      </c>
      <c r="X21" s="72">
        <v>0</v>
      </c>
      <c r="Y21" s="72">
        <v>2</v>
      </c>
      <c r="Z21" s="72">
        <v>1</v>
      </c>
      <c r="AA21" s="74">
        <v>0</v>
      </c>
      <c r="AB21" s="64">
        <f t="shared" si="87"/>
        <v>4.9</v>
      </c>
      <c r="AC21" s="63">
        <f t="shared" si="88"/>
        <v>4.5</v>
      </c>
      <c r="AD21" s="80">
        <f t="shared" si="89"/>
        <v>15</v>
      </c>
      <c r="AE21" s="49">
        <f t="shared" si="90"/>
        <v>24.4</v>
      </c>
      <c r="AF21" s="78"/>
      <c r="AG21" s="71"/>
      <c r="AH21" s="71"/>
      <c r="AI21" s="71"/>
      <c r="AJ21" s="72"/>
      <c r="AK21" s="72"/>
      <c r="AL21" s="72"/>
      <c r="AM21" s="72"/>
      <c r="AN21" s="74"/>
      <c r="AO21" s="64">
        <f t="shared" si="91"/>
        <v>0</v>
      </c>
      <c r="AP21" s="63">
        <f t="shared" si="92"/>
        <v>0</v>
      </c>
      <c r="AQ21" s="80">
        <f t="shared" si="93"/>
        <v>0</v>
      </c>
      <c r="AR21" s="49">
        <f t="shared" si="94"/>
        <v>0</v>
      </c>
      <c r="AS21" s="78"/>
      <c r="AT21" s="71"/>
      <c r="AU21" s="71"/>
      <c r="AV21" s="72"/>
      <c r="AW21" s="72"/>
      <c r="AX21" s="72"/>
      <c r="AY21" s="72"/>
      <c r="AZ21" s="74"/>
      <c r="BA21" s="64">
        <f t="shared" si="95"/>
        <v>0</v>
      </c>
      <c r="BB21" s="63">
        <f t="shared" si="96"/>
        <v>0</v>
      </c>
      <c r="BC21" s="80">
        <f t="shared" si="97"/>
        <v>0</v>
      </c>
      <c r="BD21" s="49">
        <f t="shared" si="98"/>
        <v>0</v>
      </c>
      <c r="BE21" s="78"/>
      <c r="BF21" s="71"/>
      <c r="BG21" s="71"/>
      <c r="BH21" s="72"/>
      <c r="BI21" s="72"/>
      <c r="BJ21" s="72"/>
      <c r="BK21" s="72"/>
      <c r="BL21" s="74"/>
      <c r="BM21" s="64">
        <f t="shared" si="99"/>
        <v>0</v>
      </c>
      <c r="BN21" s="63">
        <f t="shared" si="100"/>
        <v>0</v>
      </c>
      <c r="BO21" s="80">
        <f t="shared" si="101"/>
        <v>0</v>
      </c>
      <c r="BP21" s="49">
        <f t="shared" si="102"/>
        <v>0</v>
      </c>
      <c r="BQ21" s="1"/>
      <c r="BR21" s="1"/>
      <c r="BS21" s="1"/>
      <c r="BT21" s="2"/>
      <c r="BU21" s="2"/>
      <c r="BV21" s="2"/>
      <c r="BW21" s="2"/>
      <c r="BX21" s="2"/>
      <c r="BY21" s="7">
        <f t="shared" si="103"/>
        <v>0</v>
      </c>
      <c r="BZ21" s="14">
        <f t="shared" si="104"/>
        <v>0</v>
      </c>
      <c r="CA21" s="6">
        <f t="shared" si="105"/>
        <v>0</v>
      </c>
      <c r="CB21" s="15">
        <f t="shared" si="106"/>
        <v>0</v>
      </c>
      <c r="CC21" s="16"/>
      <c r="CD21" s="1"/>
      <c r="CE21" s="2"/>
      <c r="CF21" s="2"/>
      <c r="CG21" s="2"/>
      <c r="CH21" s="2"/>
      <c r="CI21" s="2"/>
      <c r="CJ21" s="7">
        <f t="shared" si="107"/>
        <v>0</v>
      </c>
      <c r="CK21" s="14">
        <f t="shared" si="108"/>
        <v>0</v>
      </c>
      <c r="CL21" s="6">
        <f t="shared" si="109"/>
        <v>0</v>
      </c>
      <c r="CM21" s="15">
        <f t="shared" si="110"/>
        <v>0</v>
      </c>
      <c r="CN21" s="16"/>
      <c r="CO21" s="1"/>
      <c r="CP21" s="2"/>
      <c r="CQ21" s="2"/>
      <c r="CR21" s="2"/>
      <c r="CS21" s="2"/>
      <c r="CT21" s="2"/>
      <c r="CU21" s="7">
        <f t="shared" si="111"/>
        <v>0</v>
      </c>
      <c r="CV21" s="14">
        <f t="shared" si="112"/>
        <v>0</v>
      </c>
      <c r="CW21" s="6">
        <f t="shared" si="113"/>
        <v>0</v>
      </c>
      <c r="CX21" s="15">
        <f t="shared" si="114"/>
        <v>0</v>
      </c>
      <c r="CY21" s="16"/>
      <c r="CZ21" s="1"/>
      <c r="DA21" s="2"/>
      <c r="DB21" s="2"/>
      <c r="DC21" s="2"/>
      <c r="DD21" s="2"/>
      <c r="DE21" s="2"/>
      <c r="DF21" s="7">
        <f t="shared" si="115"/>
        <v>0</v>
      </c>
      <c r="DG21" s="14">
        <f t="shared" si="116"/>
        <v>0</v>
      </c>
      <c r="DH21" s="6">
        <f t="shared" si="117"/>
        <v>0</v>
      </c>
      <c r="DI21" s="15">
        <f t="shared" si="118"/>
        <v>0</v>
      </c>
      <c r="DJ21" s="16"/>
      <c r="DK21" s="1"/>
      <c r="DL21" s="2"/>
      <c r="DM21" s="2"/>
      <c r="DN21" s="2"/>
      <c r="DO21" s="2"/>
      <c r="DP21" s="2"/>
      <c r="DQ21" s="7">
        <f t="shared" si="119"/>
        <v>0</v>
      </c>
      <c r="DR21" s="14">
        <f t="shared" si="120"/>
        <v>0</v>
      </c>
      <c r="DS21" s="6">
        <f t="shared" si="121"/>
        <v>0</v>
      </c>
      <c r="DT21" s="15">
        <f t="shared" si="122"/>
        <v>0</v>
      </c>
      <c r="DU21" s="16"/>
      <c r="DV21" s="1"/>
      <c r="DW21" s="2"/>
      <c r="DX21" s="2"/>
      <c r="DY21" s="2"/>
      <c r="DZ21" s="2"/>
      <c r="EA21" s="2"/>
      <c r="EB21" s="7">
        <f t="shared" si="123"/>
        <v>0</v>
      </c>
      <c r="EC21" s="14">
        <f t="shared" si="124"/>
        <v>0</v>
      </c>
      <c r="ED21" s="6">
        <f t="shared" si="125"/>
        <v>0</v>
      </c>
      <c r="EE21" s="15">
        <f t="shared" si="126"/>
        <v>0</v>
      </c>
      <c r="EF21" s="16"/>
      <c r="EG21" s="1"/>
      <c r="EH21" s="2"/>
      <c r="EI21" s="2"/>
      <c r="EJ21" s="2"/>
      <c r="EK21" s="2"/>
      <c r="EL21" s="2"/>
      <c r="EM21" s="7">
        <f t="shared" si="127"/>
        <v>0</v>
      </c>
      <c r="EN21" s="14">
        <f t="shared" si="128"/>
        <v>0</v>
      </c>
      <c r="EO21" s="6">
        <f t="shared" si="129"/>
        <v>0</v>
      </c>
      <c r="EP21" s="15">
        <f t="shared" si="130"/>
        <v>0</v>
      </c>
      <c r="EQ21" s="16"/>
      <c r="ER21" s="1"/>
      <c r="ES21" s="2"/>
      <c r="ET21" s="2"/>
      <c r="EU21" s="2"/>
      <c r="EV21" s="2"/>
      <c r="EW21" s="2"/>
      <c r="EX21" s="7">
        <f t="shared" si="131"/>
        <v>0</v>
      </c>
      <c r="EY21" s="14">
        <f t="shared" si="132"/>
        <v>0</v>
      </c>
      <c r="EZ21" s="6">
        <f t="shared" si="133"/>
        <v>0</v>
      </c>
      <c r="FA21" s="15">
        <f t="shared" si="134"/>
        <v>0</v>
      </c>
      <c r="FB21" s="16"/>
      <c r="FC21" s="1"/>
      <c r="FD21" s="2"/>
      <c r="FE21" s="2"/>
      <c r="FF21" s="2"/>
      <c r="FG21" s="2"/>
      <c r="FH21" s="2"/>
      <c r="FI21" s="7">
        <f t="shared" si="135"/>
        <v>0</v>
      </c>
      <c r="FJ21" s="14">
        <f t="shared" si="136"/>
        <v>0</v>
      </c>
      <c r="FK21" s="6">
        <f t="shared" si="137"/>
        <v>0</v>
      </c>
      <c r="FL21" s="15">
        <f t="shared" si="138"/>
        <v>0</v>
      </c>
      <c r="FM21" s="16"/>
      <c r="FN21" s="1"/>
      <c r="FO21" s="2"/>
      <c r="FP21" s="2"/>
      <c r="FQ21" s="2"/>
      <c r="FR21" s="2"/>
      <c r="FS21" s="2"/>
      <c r="FT21" s="7">
        <f t="shared" si="139"/>
        <v>0</v>
      </c>
      <c r="FU21" s="14">
        <f t="shared" si="140"/>
        <v>0</v>
      </c>
      <c r="FV21" s="6">
        <f t="shared" si="141"/>
        <v>0</v>
      </c>
      <c r="FW21" s="15">
        <f t="shared" si="142"/>
        <v>0</v>
      </c>
      <c r="FX21" s="16"/>
      <c r="FY21" s="1"/>
      <c r="FZ21" s="2"/>
      <c r="GA21" s="2"/>
      <c r="GB21" s="2"/>
      <c r="GC21" s="2"/>
      <c r="GD21" s="2"/>
      <c r="GE21" s="7">
        <f t="shared" si="143"/>
        <v>0</v>
      </c>
      <c r="GF21" s="14">
        <f t="shared" si="144"/>
        <v>0</v>
      </c>
      <c r="GG21" s="6">
        <f t="shared" si="145"/>
        <v>0</v>
      </c>
      <c r="GH21" s="15">
        <f t="shared" si="146"/>
        <v>0</v>
      </c>
      <c r="GI21" s="16"/>
      <c r="GJ21" s="1"/>
      <c r="GK21" s="2"/>
      <c r="GL21" s="2"/>
      <c r="GM21" s="2"/>
      <c r="GN21" s="2"/>
      <c r="GO21" s="2"/>
      <c r="GP21" s="7">
        <f t="shared" si="147"/>
        <v>0</v>
      </c>
      <c r="GQ21" s="14">
        <f t="shared" si="148"/>
        <v>0</v>
      </c>
      <c r="GR21" s="6">
        <f t="shared" si="149"/>
        <v>0</v>
      </c>
      <c r="GS21" s="15">
        <f t="shared" si="150"/>
        <v>0</v>
      </c>
      <c r="GT21" s="16"/>
      <c r="GU21" s="1"/>
      <c r="GV21" s="2"/>
      <c r="GW21" s="2"/>
      <c r="GX21" s="2"/>
      <c r="GY21" s="2"/>
      <c r="GZ21" s="2"/>
      <c r="HA21" s="7">
        <f t="shared" si="151"/>
        <v>0</v>
      </c>
      <c r="HB21" s="14">
        <f t="shared" si="152"/>
        <v>0</v>
      </c>
      <c r="HC21" s="6">
        <f t="shared" si="153"/>
        <v>0</v>
      </c>
      <c r="HD21" s="15">
        <f t="shared" si="154"/>
        <v>0</v>
      </c>
      <c r="HE21" s="16"/>
      <c r="HF21" s="1"/>
      <c r="HG21" s="2"/>
      <c r="HH21" s="2"/>
      <c r="HI21" s="2"/>
      <c r="HJ21" s="2"/>
      <c r="HK21" s="2"/>
      <c r="HL21" s="7">
        <f t="shared" si="155"/>
        <v>0</v>
      </c>
      <c r="HM21" s="14">
        <f t="shared" si="156"/>
        <v>0</v>
      </c>
      <c r="HN21" s="6">
        <f t="shared" si="157"/>
        <v>0</v>
      </c>
      <c r="HO21" s="15">
        <f t="shared" si="158"/>
        <v>0</v>
      </c>
      <c r="HP21" s="16"/>
      <c r="HQ21" s="1"/>
      <c r="HR21" s="2"/>
      <c r="HS21" s="2"/>
      <c r="HT21" s="2"/>
      <c r="HU21" s="2"/>
      <c r="HV21" s="2"/>
      <c r="HW21" s="7">
        <f t="shared" si="159"/>
        <v>0</v>
      </c>
      <c r="HX21" s="14">
        <f t="shared" si="160"/>
        <v>0</v>
      </c>
      <c r="HY21" s="6">
        <f t="shared" si="161"/>
        <v>0</v>
      </c>
      <c r="HZ21" s="15">
        <f t="shared" si="162"/>
        <v>0</v>
      </c>
      <c r="IA21" s="16"/>
      <c r="IB21" s="1"/>
      <c r="IC21" s="2"/>
      <c r="ID21" s="2"/>
      <c r="IE21" s="2"/>
      <c r="IF21" s="2"/>
      <c r="IG21" s="2"/>
      <c r="IH21" s="7">
        <f t="shared" si="163"/>
        <v>0</v>
      </c>
      <c r="II21" s="14">
        <f t="shared" si="164"/>
        <v>0</v>
      </c>
      <c r="IJ21" s="6">
        <f t="shared" si="165"/>
        <v>0</v>
      </c>
      <c r="IK21" s="114">
        <f t="shared" si="166"/>
        <v>0</v>
      </c>
      <c r="IL21" s="115"/>
    </row>
    <row r="22" spans="1:246" ht="13.5" thickBot="1">
      <c r="A22" s="53">
        <v>8</v>
      </c>
      <c r="B22" s="102" t="s">
        <v>109</v>
      </c>
      <c r="C22" s="102"/>
      <c r="D22" s="58"/>
      <c r="E22" s="58" t="s">
        <v>101</v>
      </c>
      <c r="F22" s="58"/>
      <c r="G22" s="83">
        <f>IF(AND(OR($G$2="Y",$H$2="Y"),I22&lt;5,J22&lt;5),IF(AND(I22=I21,J22=J21),G21+1,1),"")</f>
      </c>
      <c r="H22" s="83" t="e">
        <f>IF(AND($H$2="Y",J22&gt;0,OR(AND(G22=1,G31=10),AND(G22=2,#REF!=20),AND(G22=3,G47=30),AND(G22=4,G56=40),AND(G22=5,G65=50),AND(G22=6,G74=60),AND(G22=7,G83=70),AND(G22=8,G92=80),AND(G22=9,G101=90),AND(G22=10,G110=100))),VLOOKUP(J22-1,SortLookup!$A$13:$B$16,2,FALSE),"")</f>
        <v>#REF!</v>
      </c>
      <c r="I22" s="103" t="str">
        <f>IF(ISNA(VLOOKUP(E22,SortLookup!$A$1:$B$5,2,FALSE))," ",VLOOKUP(E22,SortLookup!$A$1:$B$5,2,FALSE))</f>
        <v> </v>
      </c>
      <c r="J22" s="84" t="str">
        <f>IF(ISNA(VLOOKUP(F22,SortLookup!$A$7:$B$11,2,FALSE))," ",VLOOKUP(F22,SortLookup!$A$7:$B$11,2,FALSE))</f>
        <v> </v>
      </c>
      <c r="K22" s="106">
        <f t="shared" si="82"/>
        <v>26.8</v>
      </c>
      <c r="L22" s="104">
        <f>AB22+AO22+BA22+BM22+BY22+CJ22+CU22+DF22+DQ22+EB22+EM22+EX22+FI22+FT22+GE22+GP22+HA22+HL22+HW22+IH22</f>
        <v>7.3</v>
      </c>
      <c r="M22" s="65">
        <f>AD22+AQ22+BC22+BO22+CA22+CL22+CW22+DH22+DS22+ED22+EO22+EZ22+FK22+FV22+GG22+GR22+HC22+HN22+HY22+IJ22</f>
        <v>15</v>
      </c>
      <c r="N22" s="70">
        <f t="shared" si="85"/>
        <v>4.5</v>
      </c>
      <c r="O22" s="108">
        <f>W22+AJ22+AV22+BH22+BT22+CE22+CP22+DA22+DL22+DW22+EH22+ES22+FD22+FO22+FZ22+GK22+GV22+HG22+HR22+IC22</f>
        <v>9</v>
      </c>
      <c r="P22" s="79">
        <v>7.3</v>
      </c>
      <c r="Q22" s="71"/>
      <c r="R22" s="71"/>
      <c r="S22" s="71"/>
      <c r="T22" s="71"/>
      <c r="U22" s="71"/>
      <c r="V22" s="71"/>
      <c r="W22" s="76">
        <v>9</v>
      </c>
      <c r="X22" s="76">
        <v>0</v>
      </c>
      <c r="Y22" s="76">
        <v>2</v>
      </c>
      <c r="Z22" s="76">
        <v>1</v>
      </c>
      <c r="AA22" s="77">
        <v>0</v>
      </c>
      <c r="AB22" s="67">
        <f t="shared" si="87"/>
        <v>7.3</v>
      </c>
      <c r="AC22" s="66">
        <f t="shared" si="88"/>
        <v>4.5</v>
      </c>
      <c r="AD22" s="82">
        <f t="shared" si="89"/>
        <v>15</v>
      </c>
      <c r="AE22" s="81">
        <f t="shared" si="90"/>
        <v>26.8</v>
      </c>
      <c r="AF22" s="78"/>
      <c r="AG22" s="71"/>
      <c r="AH22" s="71"/>
      <c r="AI22" s="71"/>
      <c r="AJ22" s="72"/>
      <c r="AK22" s="72"/>
      <c r="AL22" s="72"/>
      <c r="AM22" s="72"/>
      <c r="AN22" s="74"/>
      <c r="AO22" s="64">
        <f t="shared" si="91"/>
        <v>0</v>
      </c>
      <c r="AP22" s="63">
        <f t="shared" si="92"/>
        <v>0</v>
      </c>
      <c r="AQ22" s="80">
        <f t="shared" si="93"/>
        <v>0</v>
      </c>
      <c r="AR22" s="49">
        <f t="shared" si="94"/>
        <v>0</v>
      </c>
      <c r="AS22" s="78"/>
      <c r="AT22" s="71"/>
      <c r="AU22" s="71"/>
      <c r="AV22" s="72"/>
      <c r="AW22" s="72"/>
      <c r="AX22" s="72"/>
      <c r="AY22" s="72"/>
      <c r="AZ22" s="74"/>
      <c r="BA22" s="64">
        <f t="shared" si="95"/>
        <v>0</v>
      </c>
      <c r="BB22" s="63">
        <f t="shared" si="96"/>
        <v>0</v>
      </c>
      <c r="BC22" s="80">
        <f t="shared" si="97"/>
        <v>0</v>
      </c>
      <c r="BD22" s="49">
        <f t="shared" si="98"/>
        <v>0</v>
      </c>
      <c r="BE22" s="78"/>
      <c r="BF22" s="71"/>
      <c r="BG22" s="71"/>
      <c r="BH22" s="72"/>
      <c r="BI22" s="72"/>
      <c r="BJ22" s="72"/>
      <c r="BK22" s="72"/>
      <c r="BL22" s="74"/>
      <c r="BM22" s="64">
        <f t="shared" si="99"/>
        <v>0</v>
      </c>
      <c r="BN22" s="63">
        <f t="shared" si="100"/>
        <v>0</v>
      </c>
      <c r="BO22" s="80">
        <f t="shared" si="101"/>
        <v>0</v>
      </c>
      <c r="BP22" s="49">
        <f t="shared" si="102"/>
        <v>0</v>
      </c>
      <c r="BQ22" s="1"/>
      <c r="BR22" s="1"/>
      <c r="BS22" s="1"/>
      <c r="BT22" s="2"/>
      <c r="BU22" s="2"/>
      <c r="BV22" s="2"/>
      <c r="BW22" s="2"/>
      <c r="BX22" s="2"/>
      <c r="BY22" s="7">
        <f t="shared" si="103"/>
        <v>0</v>
      </c>
      <c r="BZ22" s="14">
        <f t="shared" si="104"/>
        <v>0</v>
      </c>
      <c r="CA22" s="6">
        <f t="shared" si="105"/>
        <v>0</v>
      </c>
      <c r="CB22" s="15">
        <f t="shared" si="106"/>
        <v>0</v>
      </c>
      <c r="CC22" s="16"/>
      <c r="CD22" s="1"/>
      <c r="CE22" s="2"/>
      <c r="CF22" s="2"/>
      <c r="CG22" s="2"/>
      <c r="CH22" s="2"/>
      <c r="CI22" s="2"/>
      <c r="CJ22" s="7">
        <f t="shared" si="107"/>
        <v>0</v>
      </c>
      <c r="CK22" s="14">
        <f t="shared" si="108"/>
        <v>0</v>
      </c>
      <c r="CL22" s="6">
        <f t="shared" si="109"/>
        <v>0</v>
      </c>
      <c r="CM22" s="15">
        <f t="shared" si="110"/>
        <v>0</v>
      </c>
      <c r="CN22" s="16"/>
      <c r="CO22" s="1"/>
      <c r="CP22" s="2"/>
      <c r="CQ22" s="2"/>
      <c r="CR22" s="2"/>
      <c r="CS22" s="2"/>
      <c r="CT22" s="2"/>
      <c r="CU22" s="7">
        <f t="shared" si="111"/>
        <v>0</v>
      </c>
      <c r="CV22" s="14">
        <f t="shared" si="112"/>
        <v>0</v>
      </c>
      <c r="CW22" s="6">
        <f t="shared" si="113"/>
        <v>0</v>
      </c>
      <c r="CX22" s="15">
        <f t="shared" si="114"/>
        <v>0</v>
      </c>
      <c r="CY22" s="16"/>
      <c r="CZ22" s="1"/>
      <c r="DA22" s="2"/>
      <c r="DB22" s="2"/>
      <c r="DC22" s="2"/>
      <c r="DD22" s="2"/>
      <c r="DE22" s="2"/>
      <c r="DF22" s="7">
        <f t="shared" si="115"/>
        <v>0</v>
      </c>
      <c r="DG22" s="14">
        <f t="shared" si="116"/>
        <v>0</v>
      </c>
      <c r="DH22" s="6">
        <f t="shared" si="117"/>
        <v>0</v>
      </c>
      <c r="DI22" s="15">
        <f t="shared" si="118"/>
        <v>0</v>
      </c>
      <c r="DJ22" s="16"/>
      <c r="DK22" s="1"/>
      <c r="DL22" s="2"/>
      <c r="DM22" s="2"/>
      <c r="DN22" s="2"/>
      <c r="DO22" s="2"/>
      <c r="DP22" s="2"/>
      <c r="DQ22" s="7">
        <f t="shared" si="119"/>
        <v>0</v>
      </c>
      <c r="DR22" s="14">
        <f t="shared" si="120"/>
        <v>0</v>
      </c>
      <c r="DS22" s="6">
        <f t="shared" si="121"/>
        <v>0</v>
      </c>
      <c r="DT22" s="15">
        <f t="shared" si="122"/>
        <v>0</v>
      </c>
      <c r="DU22" s="16"/>
      <c r="DV22" s="1"/>
      <c r="DW22" s="2"/>
      <c r="DX22" s="2"/>
      <c r="DY22" s="2"/>
      <c r="DZ22" s="2"/>
      <c r="EA22" s="2"/>
      <c r="EB22" s="7">
        <f t="shared" si="123"/>
        <v>0</v>
      </c>
      <c r="EC22" s="14">
        <f t="shared" si="124"/>
        <v>0</v>
      </c>
      <c r="ED22" s="6">
        <f t="shared" si="125"/>
        <v>0</v>
      </c>
      <c r="EE22" s="15">
        <f t="shared" si="126"/>
        <v>0</v>
      </c>
      <c r="EF22" s="16"/>
      <c r="EG22" s="1"/>
      <c r="EH22" s="2"/>
      <c r="EI22" s="2"/>
      <c r="EJ22" s="2"/>
      <c r="EK22" s="2"/>
      <c r="EL22" s="2"/>
      <c r="EM22" s="7">
        <f t="shared" si="127"/>
        <v>0</v>
      </c>
      <c r="EN22" s="14">
        <f t="shared" si="128"/>
        <v>0</v>
      </c>
      <c r="EO22" s="6">
        <f t="shared" si="129"/>
        <v>0</v>
      </c>
      <c r="EP22" s="15">
        <f t="shared" si="130"/>
        <v>0</v>
      </c>
      <c r="EQ22" s="16"/>
      <c r="ER22" s="1"/>
      <c r="ES22" s="2"/>
      <c r="ET22" s="2"/>
      <c r="EU22" s="2"/>
      <c r="EV22" s="2"/>
      <c r="EW22" s="2"/>
      <c r="EX22" s="7">
        <f t="shared" si="131"/>
        <v>0</v>
      </c>
      <c r="EY22" s="14">
        <f t="shared" si="132"/>
        <v>0</v>
      </c>
      <c r="EZ22" s="6">
        <f t="shared" si="133"/>
        <v>0</v>
      </c>
      <c r="FA22" s="15">
        <f t="shared" si="134"/>
        <v>0</v>
      </c>
      <c r="FB22" s="16"/>
      <c r="FC22" s="1"/>
      <c r="FD22" s="2"/>
      <c r="FE22" s="2"/>
      <c r="FF22" s="2"/>
      <c r="FG22" s="2"/>
      <c r="FH22" s="2"/>
      <c r="FI22" s="7">
        <f t="shared" si="135"/>
        <v>0</v>
      </c>
      <c r="FJ22" s="14">
        <f t="shared" si="136"/>
        <v>0</v>
      </c>
      <c r="FK22" s="6">
        <f t="shared" si="137"/>
        <v>0</v>
      </c>
      <c r="FL22" s="15">
        <f t="shared" si="138"/>
        <v>0</v>
      </c>
      <c r="FM22" s="16"/>
      <c r="FN22" s="1"/>
      <c r="FO22" s="2"/>
      <c r="FP22" s="2"/>
      <c r="FQ22" s="2"/>
      <c r="FR22" s="2"/>
      <c r="FS22" s="2"/>
      <c r="FT22" s="7">
        <f t="shared" si="139"/>
        <v>0</v>
      </c>
      <c r="FU22" s="14">
        <f t="shared" si="140"/>
        <v>0</v>
      </c>
      <c r="FV22" s="6">
        <f t="shared" si="141"/>
        <v>0</v>
      </c>
      <c r="FW22" s="15">
        <f t="shared" si="142"/>
        <v>0</v>
      </c>
      <c r="FX22" s="16"/>
      <c r="FY22" s="1"/>
      <c r="FZ22" s="2"/>
      <c r="GA22" s="2"/>
      <c r="GB22" s="2"/>
      <c r="GC22" s="2"/>
      <c r="GD22" s="2"/>
      <c r="GE22" s="7">
        <f t="shared" si="143"/>
        <v>0</v>
      </c>
      <c r="GF22" s="14">
        <f t="shared" si="144"/>
        <v>0</v>
      </c>
      <c r="GG22" s="6">
        <f t="shared" si="145"/>
        <v>0</v>
      </c>
      <c r="GH22" s="15">
        <f t="shared" si="146"/>
        <v>0</v>
      </c>
      <c r="GI22" s="16"/>
      <c r="GJ22" s="1"/>
      <c r="GK22" s="2"/>
      <c r="GL22" s="2"/>
      <c r="GM22" s="2"/>
      <c r="GN22" s="2"/>
      <c r="GO22" s="2"/>
      <c r="GP22" s="7">
        <f t="shared" si="147"/>
        <v>0</v>
      </c>
      <c r="GQ22" s="14">
        <f t="shared" si="148"/>
        <v>0</v>
      </c>
      <c r="GR22" s="6">
        <f t="shared" si="149"/>
        <v>0</v>
      </c>
      <c r="GS22" s="15">
        <f t="shared" si="150"/>
        <v>0</v>
      </c>
      <c r="GT22" s="16"/>
      <c r="GU22" s="1"/>
      <c r="GV22" s="2"/>
      <c r="GW22" s="2"/>
      <c r="GX22" s="2"/>
      <c r="GY22" s="2"/>
      <c r="GZ22" s="2"/>
      <c r="HA22" s="7">
        <f t="shared" si="151"/>
        <v>0</v>
      </c>
      <c r="HB22" s="14">
        <f t="shared" si="152"/>
        <v>0</v>
      </c>
      <c r="HC22" s="6">
        <f t="shared" si="153"/>
        <v>0</v>
      </c>
      <c r="HD22" s="15">
        <f t="shared" si="154"/>
        <v>0</v>
      </c>
      <c r="HE22" s="16"/>
      <c r="HF22" s="1"/>
      <c r="HG22" s="2"/>
      <c r="HH22" s="2"/>
      <c r="HI22" s="2"/>
      <c r="HJ22" s="2"/>
      <c r="HK22" s="2"/>
      <c r="HL22" s="7">
        <f t="shared" si="155"/>
        <v>0</v>
      </c>
      <c r="HM22" s="14">
        <f t="shared" si="156"/>
        <v>0</v>
      </c>
      <c r="HN22" s="6">
        <f t="shared" si="157"/>
        <v>0</v>
      </c>
      <c r="HO22" s="15">
        <f t="shared" si="158"/>
        <v>0</v>
      </c>
      <c r="HP22" s="16"/>
      <c r="HQ22" s="1"/>
      <c r="HR22" s="2"/>
      <c r="HS22" s="2"/>
      <c r="HT22" s="2"/>
      <c r="HU22" s="2"/>
      <c r="HV22" s="2"/>
      <c r="HW22" s="7">
        <f t="shared" si="159"/>
        <v>0</v>
      </c>
      <c r="HX22" s="14">
        <f t="shared" si="160"/>
        <v>0</v>
      </c>
      <c r="HY22" s="6">
        <f t="shared" si="161"/>
        <v>0</v>
      </c>
      <c r="HZ22" s="15">
        <f t="shared" si="162"/>
        <v>0</v>
      </c>
      <c r="IA22" s="16"/>
      <c r="IB22" s="1"/>
      <c r="IC22" s="2"/>
      <c r="ID22" s="2"/>
      <c r="IE22" s="2"/>
      <c r="IF22" s="2"/>
      <c r="IG22" s="2"/>
      <c r="IH22" s="7">
        <f t="shared" si="163"/>
        <v>0</v>
      </c>
      <c r="II22" s="14">
        <f t="shared" si="164"/>
        <v>0</v>
      </c>
      <c r="IJ22" s="6">
        <f t="shared" si="165"/>
        <v>0</v>
      </c>
      <c r="IK22" s="114">
        <f t="shared" si="166"/>
        <v>0</v>
      </c>
      <c r="IL22" s="115"/>
    </row>
    <row r="23" spans="1:246" ht="12.75" hidden="1">
      <c r="A23" s="85"/>
      <c r="B23" s="92"/>
      <c r="C23" s="92"/>
      <c r="D23" s="93"/>
      <c r="E23" s="93"/>
      <c r="F23" s="93"/>
      <c r="G23" s="94">
        <f aca="true" t="shared" si="167" ref="G23:G45">IF(AND(OR($G$2="Y",$H$2="Y"),I23&lt;5,J23&lt;5),IF(AND(I23=I22,J23=J22),G22+1,1),"")</f>
      </c>
      <c r="H23" s="94">
        <f>IF(AND($H$2="Y",J23&gt;0,OR(AND(G23=1,G32=10),AND(G23=2,G56=20),AND(G23=3,G65=30),AND(G23=4,G74=40),AND(G23=5,G83=50),AND(G23=6,G92=60),AND(G23=7,G101=70),AND(G23=8,G110=80),AND(G23=9,G119=90),AND(G23=10,G128=100))),VLOOKUP(J23-1,SortLookup!$A$13:$B$16,2,FALSE),"")</f>
      </c>
      <c r="I23" s="95" t="str">
        <f>IF(ISNA(VLOOKUP(E23,SortLookup!$A$1:$B$5,2,FALSE))," ",VLOOKUP(E23,SortLookup!$A$1:$B$5,2,FALSE))</f>
        <v> </v>
      </c>
      <c r="J23" s="116" t="str">
        <f>IF(ISNA(VLOOKUP(F23,SortLookup!$A$7:$B$11,2,FALSE))," ",VLOOKUP(F23,SortLookup!$A$7:$B$11,2,FALSE))</f>
        <v> </v>
      </c>
      <c r="K23" s="117">
        <f aca="true" t="shared" si="168" ref="K23:K43">L23+M23+N23</f>
        <v>0</v>
      </c>
      <c r="L23" s="97">
        <f aca="true" t="shared" si="169" ref="L23:L51">AB23+AO56+BA56+BM56+BY56+CJ56+CU56+DF56+DQ56+EB56+EM56+EX56+FI56+FT56+GE56+GP56+HA56+HL56+HW56+IH56</f>
        <v>0</v>
      </c>
      <c r="M23" s="98">
        <f aca="true" t="shared" si="170" ref="M23:M51">AD23+AQ56+BC56+BO56+CA56+CL56+CW56+DH56+DS56+ED56+EO56+EZ56+FK56+FV56+GG56+GR56+HC56+HN56+HY56+IJ56</f>
        <v>0</v>
      </c>
      <c r="N23" s="118">
        <f aca="true" t="shared" si="171" ref="N23:N45">O23/2</f>
        <v>0</v>
      </c>
      <c r="O23" s="119">
        <f aca="true" t="shared" si="172" ref="O23:O51">W23+AJ56+AV56+BH56+BT56+CE56+CP56+DA56+DL56+DW56+EH56+ES56+FD56+FO56+FZ56+GK56+GV56+HG56+HR56+IC56</f>
        <v>0</v>
      </c>
      <c r="P23" s="120"/>
      <c r="Q23" s="71"/>
      <c r="R23" s="71"/>
      <c r="S23" s="71"/>
      <c r="T23" s="71"/>
      <c r="U23" s="71"/>
      <c r="V23" s="71"/>
      <c r="W23" s="101"/>
      <c r="X23" s="101"/>
      <c r="Y23" s="101"/>
      <c r="Z23" s="101"/>
      <c r="AA23" s="121"/>
      <c r="AB23" s="122">
        <f aca="true" t="shared" si="173" ref="AB23:AB45">P23+Q23+R23+S23+T23+U23+V23</f>
        <v>0</v>
      </c>
      <c r="AC23" s="99">
        <f aca="true" t="shared" si="174" ref="AC23:AC45">W23/2</f>
        <v>0</v>
      </c>
      <c r="AD23" s="112">
        <f aca="true" t="shared" si="175" ref="AD23:AD45">(X23*3)+(Y23*5)+(Z23*5)+(AA23*20)</f>
        <v>0</v>
      </c>
      <c r="AE23" s="123">
        <f aca="true" t="shared" si="176" ref="AE23:AE45">AB23+AC23+AD23</f>
        <v>0</v>
      </c>
      <c r="AF23" s="78"/>
      <c r="AG23" s="71"/>
      <c r="AH23" s="71"/>
      <c r="AI23" s="71"/>
      <c r="AJ23" s="72"/>
      <c r="AK23" s="72"/>
      <c r="AL23" s="72"/>
      <c r="AM23" s="72"/>
      <c r="AN23" s="74"/>
      <c r="AO23" s="64">
        <f>AF23+AG23+AH23+AI23</f>
        <v>0</v>
      </c>
      <c r="AP23" s="63">
        <f>AJ23/2</f>
        <v>0</v>
      </c>
      <c r="AQ23" s="80">
        <f>(AK23*3)+(AL23*5)+(AM23*5)+(AN23*20)</f>
        <v>0</v>
      </c>
      <c r="AR23" s="49">
        <f>AO23+AP23+AQ23</f>
        <v>0</v>
      </c>
      <c r="AS23" s="78"/>
      <c r="AT23" s="71"/>
      <c r="AU23" s="71"/>
      <c r="AV23" s="72"/>
      <c r="AW23" s="72"/>
      <c r="AX23" s="72"/>
      <c r="AY23" s="72"/>
      <c r="AZ23" s="74"/>
      <c r="BA23" s="64">
        <f>AS23+AT23+AU23</f>
        <v>0</v>
      </c>
      <c r="BB23" s="63">
        <f>AV23/2</f>
        <v>0</v>
      </c>
      <c r="BC23" s="80">
        <f>(AW23*3)+(AX23*5)+(AY23*5)+(AZ23*20)</f>
        <v>0</v>
      </c>
      <c r="BD23" s="49">
        <f>BA23+BB23+BC23</f>
        <v>0</v>
      </c>
      <c r="BE23" s="78"/>
      <c r="BF23" s="71"/>
      <c r="BG23" s="71"/>
      <c r="BH23" s="72"/>
      <c r="BI23" s="72"/>
      <c r="BJ23" s="72"/>
      <c r="BK23" s="72"/>
      <c r="BL23" s="74"/>
      <c r="BM23" s="64">
        <f>BE23+BF23+BG23</f>
        <v>0</v>
      </c>
      <c r="BN23" s="63">
        <f>BH23/2</f>
        <v>0</v>
      </c>
      <c r="BO23" s="80">
        <f>(BI23*3)+(BJ23*5)+(BK23*5)+(BL23*20)</f>
        <v>0</v>
      </c>
      <c r="BP23" s="49">
        <f>BM23+BN23+BO23</f>
        <v>0</v>
      </c>
      <c r="BQ23" s="1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4">
        <f>BT23/2</f>
        <v>0</v>
      </c>
      <c r="CA23" s="6">
        <f>(BU23*3)+(BV23*5)+(BW23*5)+(BX23*20)</f>
        <v>0</v>
      </c>
      <c r="CB23" s="15">
        <f>BY23+BZ23+CA23</f>
        <v>0</v>
      </c>
      <c r="CC23" s="16"/>
      <c r="CD23" s="1"/>
      <c r="CE23" s="2"/>
      <c r="CF23" s="2"/>
      <c r="CG23" s="2"/>
      <c r="CH23" s="2"/>
      <c r="CI23" s="2"/>
      <c r="CJ23" s="7">
        <f>CC23+CD23</f>
        <v>0</v>
      </c>
      <c r="CK23" s="14">
        <f>CE23/2</f>
        <v>0</v>
      </c>
      <c r="CL23" s="6">
        <f>(CF23*3)+(CG23*5)+(CH23*5)+(CI23*20)</f>
        <v>0</v>
      </c>
      <c r="CM23" s="15">
        <f>CJ23+CK23+CL23</f>
        <v>0</v>
      </c>
      <c r="CN23" s="16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114">
        <f>IH23+II23+IJ23</f>
        <v>0</v>
      </c>
      <c r="IL23" s="115"/>
    </row>
    <row r="24" spans="1:246" ht="12.75" hidden="1">
      <c r="A24" s="53"/>
      <c r="B24" s="51"/>
      <c r="C24" s="51"/>
      <c r="D24" s="52"/>
      <c r="E24" s="52"/>
      <c r="F24" s="52"/>
      <c r="G24" s="43">
        <f t="shared" si="167"/>
      </c>
      <c r="H24" s="43">
        <f>IF(AND($H$2="Y",J24&gt;0,OR(AND(G24=1,G48=10),AND(G24=2,G57=20),AND(G24=3,G66=30),AND(G24=4,G75=40),AND(G24=5,G84=50),AND(G24=6,G93=60),AND(G24=7,G102=70),AND(G24=8,G111=80),AND(G24=9,G120=90),AND(G24=10,G129=100))),VLOOKUP(J24-1,SortLookup!$A$13:$B$16,2,FALSE),"")</f>
      </c>
      <c r="I24" s="88" t="str">
        <f>IF(ISNA(VLOOKUP(E24,SortLookup!$A$1:$B$5,2,FALSE))," ",VLOOKUP(E24,SortLookup!$A$1:$B$5,2,FALSE))</f>
        <v> </v>
      </c>
      <c r="J24" s="44" t="str">
        <f>IF(ISNA(VLOOKUP(F24,SortLookup!$A$7:$B$11,2,FALSE))," ",VLOOKUP(F24,SortLookup!$A$7:$B$11,2,FALSE))</f>
        <v> </v>
      </c>
      <c r="K24" s="105">
        <f t="shared" si="168"/>
        <v>0</v>
      </c>
      <c r="L24" s="90">
        <f t="shared" si="169"/>
        <v>0</v>
      </c>
      <c r="M24" s="46">
        <f t="shared" si="170"/>
        <v>0</v>
      </c>
      <c r="N24" s="47">
        <f t="shared" si="171"/>
        <v>0</v>
      </c>
      <c r="O24" s="107">
        <f t="shared" si="172"/>
        <v>0</v>
      </c>
      <c r="P24" s="78"/>
      <c r="Q24" s="71"/>
      <c r="R24" s="71"/>
      <c r="S24" s="71"/>
      <c r="T24" s="71"/>
      <c r="U24" s="71"/>
      <c r="V24" s="71"/>
      <c r="W24" s="72"/>
      <c r="X24" s="72"/>
      <c r="Y24" s="72"/>
      <c r="Z24" s="72"/>
      <c r="AA24" s="74"/>
      <c r="AB24" s="64">
        <f t="shared" si="173"/>
        <v>0</v>
      </c>
      <c r="AC24" s="63">
        <f t="shared" si="174"/>
        <v>0</v>
      </c>
      <c r="AD24" s="80">
        <f t="shared" si="175"/>
        <v>0</v>
      </c>
      <c r="AE24" s="49">
        <f t="shared" si="176"/>
        <v>0</v>
      </c>
      <c r="AF24" s="78"/>
      <c r="AG24" s="71"/>
      <c r="AH24" s="71"/>
      <c r="AI24" s="71"/>
      <c r="AJ24" s="72"/>
      <c r="AK24" s="72"/>
      <c r="AL24" s="72"/>
      <c r="AM24" s="72"/>
      <c r="AN24" s="74"/>
      <c r="AO24" s="64">
        <f>AF24+AG24+AH24+AI24</f>
        <v>0</v>
      </c>
      <c r="AP24" s="63">
        <f>AJ24/2</f>
        <v>0</v>
      </c>
      <c r="AQ24" s="80">
        <f>(AK24*3)+(AL24*5)+(AM24*5)+(AN24*20)</f>
        <v>0</v>
      </c>
      <c r="AR24" s="49">
        <f>AO24+AP24+AQ24</f>
        <v>0</v>
      </c>
      <c r="AS24" s="78"/>
      <c r="AT24" s="71"/>
      <c r="AU24" s="71"/>
      <c r="AV24" s="72"/>
      <c r="AW24" s="72"/>
      <c r="AX24" s="72"/>
      <c r="AY24" s="72"/>
      <c r="AZ24" s="74"/>
      <c r="BA24" s="64">
        <f>AS24+AT24+AU24</f>
        <v>0</v>
      </c>
      <c r="BB24" s="63">
        <f>AV24/2</f>
        <v>0</v>
      </c>
      <c r="BC24" s="80">
        <f>(AW24*3)+(AX24*5)+(AY24*5)+(AZ24*20)</f>
        <v>0</v>
      </c>
      <c r="BD24" s="49">
        <f>BA24+BB24+BC24</f>
        <v>0</v>
      </c>
      <c r="BE24" s="78"/>
      <c r="BF24" s="71"/>
      <c r="BG24" s="71"/>
      <c r="BH24" s="72"/>
      <c r="BI24" s="72"/>
      <c r="BJ24" s="72"/>
      <c r="BK24" s="72"/>
      <c r="BL24" s="74"/>
      <c r="BM24" s="64">
        <f>BE24+BF24+BG24</f>
        <v>0</v>
      </c>
      <c r="BN24" s="63">
        <f>BH24/2</f>
        <v>0</v>
      </c>
      <c r="BO24" s="80">
        <f>(BI24*3)+(BJ24*5)+(BK24*5)+(BL24*20)</f>
        <v>0</v>
      </c>
      <c r="BP24" s="49">
        <f>BM24+BN24+BO24</f>
        <v>0</v>
      </c>
      <c r="BQ24" s="1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4">
        <f>BT24/2</f>
        <v>0</v>
      </c>
      <c r="CA24" s="6">
        <f>(BU24*3)+(BV24*5)+(BW24*5)+(BX24*20)</f>
        <v>0</v>
      </c>
      <c r="CB24" s="15">
        <f>BY24+BZ24+CA24</f>
        <v>0</v>
      </c>
      <c r="CC24" s="16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114">
        <f>IH24+II24+IJ24</f>
        <v>0</v>
      </c>
      <c r="IL24" s="115"/>
    </row>
    <row r="25" spans="1:246" ht="12.75" hidden="1">
      <c r="A25" s="53"/>
      <c r="B25" s="51"/>
      <c r="C25" s="51"/>
      <c r="D25" s="52"/>
      <c r="E25" s="52"/>
      <c r="F25" s="52"/>
      <c r="G25" s="43">
        <f t="shared" si="167"/>
      </c>
      <c r="H25" s="43">
        <f>IF(AND($H$2="Y",J25&gt;0,OR(AND(G25=1,G34=10),AND(G25=2,G58=20),AND(G25=3,G67=30),AND(G25=4,G76=40),AND(G25=5,G85=50),AND(G25=6,G94=60),AND(G25=7,G103=70),AND(G25=8,G112=80),AND(G25=9,G121=90),AND(G25=10,G130=100))),VLOOKUP(J25-1,SortLookup!$A$13:$B$16,2,FALSE),"")</f>
      </c>
      <c r="I25" s="88" t="str">
        <f>IF(ISNA(VLOOKUP(E25,SortLookup!$A$1:$B$5,2,FALSE))," ",VLOOKUP(E25,SortLookup!$A$1:$B$5,2,FALSE))</f>
        <v> </v>
      </c>
      <c r="J25" s="44" t="str">
        <f>IF(ISNA(VLOOKUP(F25,SortLookup!$A$7:$B$11,2,FALSE))," ",VLOOKUP(F25,SortLookup!$A$7:$B$11,2,FALSE))</f>
        <v> </v>
      </c>
      <c r="K25" s="105">
        <f t="shared" si="168"/>
        <v>0</v>
      </c>
      <c r="L25" s="90">
        <f t="shared" si="169"/>
        <v>0</v>
      </c>
      <c r="M25" s="46">
        <f t="shared" si="170"/>
        <v>0</v>
      </c>
      <c r="N25" s="47">
        <f t="shared" si="171"/>
        <v>0</v>
      </c>
      <c r="O25" s="107">
        <f t="shared" si="172"/>
        <v>0</v>
      </c>
      <c r="P25" s="78"/>
      <c r="Q25" s="71"/>
      <c r="R25" s="71"/>
      <c r="S25" s="71"/>
      <c r="T25" s="71"/>
      <c r="U25" s="71"/>
      <c r="V25" s="71"/>
      <c r="W25" s="72"/>
      <c r="X25" s="72"/>
      <c r="Y25" s="72"/>
      <c r="Z25" s="72"/>
      <c r="AA25" s="74"/>
      <c r="AB25" s="64">
        <f t="shared" si="173"/>
        <v>0</v>
      </c>
      <c r="AC25" s="63">
        <f t="shared" si="174"/>
        <v>0</v>
      </c>
      <c r="AD25" s="80">
        <f t="shared" si="175"/>
        <v>0</v>
      </c>
      <c r="AE25" s="49">
        <f t="shared" si="176"/>
        <v>0</v>
      </c>
      <c r="AF25" s="78"/>
      <c r="AG25" s="71"/>
      <c r="AH25" s="71"/>
      <c r="AI25" s="71"/>
      <c r="AJ25" s="72"/>
      <c r="AK25" s="72"/>
      <c r="AL25" s="72"/>
      <c r="AM25" s="72"/>
      <c r="AN25" s="74"/>
      <c r="AO25" s="64">
        <f>AF25+AG25+AH25+AI25</f>
        <v>0</v>
      </c>
      <c r="AP25" s="63">
        <f>AJ25/2</f>
        <v>0</v>
      </c>
      <c r="AQ25" s="80">
        <f>(AK25*3)+(AL25*5)+(AM25*5)+(AN25*20)</f>
        <v>0</v>
      </c>
      <c r="AR25" s="49">
        <f>AO25+AP25+AQ25</f>
        <v>0</v>
      </c>
      <c r="AS25" s="78"/>
      <c r="AT25" s="71"/>
      <c r="AU25" s="71"/>
      <c r="AV25" s="72"/>
      <c r="AW25" s="72"/>
      <c r="AX25" s="72"/>
      <c r="AY25" s="72"/>
      <c r="AZ25" s="74"/>
      <c r="BA25" s="64">
        <f>AS25+AT25+AU25</f>
        <v>0</v>
      </c>
      <c r="BB25" s="63">
        <f>AV25/2</f>
        <v>0</v>
      </c>
      <c r="BC25" s="80">
        <f>(AW25*3)+(AX25*5)+(AY25*5)+(AZ25*20)</f>
        <v>0</v>
      </c>
      <c r="BD25" s="49">
        <f>BA25+BB25+BC25</f>
        <v>0</v>
      </c>
      <c r="BE25" s="78"/>
      <c r="BF25" s="71"/>
      <c r="BG25" s="71"/>
      <c r="BH25" s="72"/>
      <c r="BI25" s="72"/>
      <c r="BJ25" s="72"/>
      <c r="BK25" s="72"/>
      <c r="BL25" s="74"/>
      <c r="BM25" s="64">
        <f>BE25+BF25+BG25</f>
        <v>0</v>
      </c>
      <c r="BN25" s="63">
        <f>BH25/2</f>
        <v>0</v>
      </c>
      <c r="BO25" s="80">
        <f>(BI25*3)+(BJ25*5)+(BK25*5)+(BL25*20)</f>
        <v>0</v>
      </c>
      <c r="BP25" s="49">
        <f>BM25+BN25+BO25</f>
        <v>0</v>
      </c>
      <c r="BQ25" s="1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4">
        <f>BT25/2</f>
        <v>0</v>
      </c>
      <c r="CA25" s="6">
        <f>(BU25*3)+(BV25*5)+(BW25*5)+(BX25*20)</f>
        <v>0</v>
      </c>
      <c r="CB25" s="15">
        <f>BY25+BZ25+CA25</f>
        <v>0</v>
      </c>
      <c r="CC25" s="16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114">
        <f>IH25+II25+IJ25</f>
        <v>0</v>
      </c>
      <c r="IL25" s="115"/>
    </row>
    <row r="26" spans="1:246" ht="12.75" hidden="1">
      <c r="A26" s="53"/>
      <c r="B26" s="51"/>
      <c r="C26" s="51"/>
      <c r="D26" s="52"/>
      <c r="E26" s="52"/>
      <c r="F26" s="52"/>
      <c r="G26" s="43">
        <f t="shared" si="167"/>
      </c>
      <c r="H26" s="43">
        <f>IF(AND($H$2="Y",J26&gt;0,OR(AND(G26=1,G50=10),AND(G26=2,G59=20),AND(G26=3,G68=30),AND(G26=4,G77=40),AND(G26=5,G86=50),AND(G26=6,G95=60),AND(G26=7,G104=70),AND(G26=8,G113=80),AND(G26=9,G122=90),AND(G26=10,G131=100))),VLOOKUP(J26-1,SortLookup!$A$13:$B$16,2,FALSE),"")</f>
      </c>
      <c r="I26" s="88" t="str">
        <f>IF(ISNA(VLOOKUP(E26,SortLookup!$A$1:$B$5,2,FALSE))," ",VLOOKUP(E26,SortLookup!$A$1:$B$5,2,FALSE))</f>
        <v> </v>
      </c>
      <c r="J26" s="44" t="str">
        <f>IF(ISNA(VLOOKUP(F26,SortLookup!$A$7:$B$11,2,FALSE))," ",VLOOKUP(F26,SortLookup!$A$7:$B$11,2,FALSE))</f>
        <v> </v>
      </c>
      <c r="K26" s="105">
        <f t="shared" si="168"/>
        <v>0</v>
      </c>
      <c r="L26" s="90">
        <f t="shared" si="169"/>
        <v>0</v>
      </c>
      <c r="M26" s="46">
        <f t="shared" si="170"/>
        <v>0</v>
      </c>
      <c r="N26" s="47">
        <f t="shared" si="171"/>
        <v>0</v>
      </c>
      <c r="O26" s="107">
        <f t="shared" si="172"/>
        <v>0</v>
      </c>
      <c r="P26" s="78"/>
      <c r="Q26" s="71"/>
      <c r="R26" s="71"/>
      <c r="S26" s="71"/>
      <c r="T26" s="71"/>
      <c r="U26" s="71"/>
      <c r="V26" s="71"/>
      <c r="W26" s="72"/>
      <c r="X26" s="72"/>
      <c r="Y26" s="72"/>
      <c r="Z26" s="72"/>
      <c r="AA26" s="74"/>
      <c r="AB26" s="64">
        <f t="shared" si="173"/>
        <v>0</v>
      </c>
      <c r="AC26" s="63">
        <f t="shared" si="174"/>
        <v>0</v>
      </c>
      <c r="AD26" s="80">
        <f t="shared" si="175"/>
        <v>0</v>
      </c>
      <c r="AE26" s="49">
        <f t="shared" si="176"/>
        <v>0</v>
      </c>
      <c r="AF26" s="78"/>
      <c r="AG26" s="71"/>
      <c r="AH26" s="71"/>
      <c r="AI26" s="71"/>
      <c r="AJ26" s="72"/>
      <c r="AK26" s="72"/>
      <c r="AL26" s="72"/>
      <c r="AM26" s="72"/>
      <c r="AN26" s="74"/>
      <c r="AO26" s="64">
        <f aca="true" t="shared" si="177" ref="AO26:AO52">AF26+AG26+AH26+AI26</f>
        <v>0</v>
      </c>
      <c r="AP26" s="63">
        <f aca="true" t="shared" si="178" ref="AP26:AP52">AJ26/2</f>
        <v>0</v>
      </c>
      <c r="AQ26" s="80">
        <f aca="true" t="shared" si="179" ref="AQ26:AQ52">(AK26*3)+(AL26*5)+(AM26*5)+(AN26*20)</f>
        <v>0</v>
      </c>
      <c r="AR26" s="49">
        <f aca="true" t="shared" si="180" ref="AR26:AR52">AO26+AP26+AQ26</f>
        <v>0</v>
      </c>
      <c r="AS26" s="78"/>
      <c r="AT26" s="71"/>
      <c r="AU26" s="71"/>
      <c r="AV26" s="72"/>
      <c r="AW26" s="72"/>
      <c r="AX26" s="72"/>
      <c r="AY26" s="72"/>
      <c r="AZ26" s="74"/>
      <c r="BA26" s="64">
        <f aca="true" t="shared" si="181" ref="BA26:BA52">AS26+AT26+AU26</f>
        <v>0</v>
      </c>
      <c r="BB26" s="63">
        <f aca="true" t="shared" si="182" ref="BB26:BB52">AV26/2</f>
        <v>0</v>
      </c>
      <c r="BC26" s="80">
        <f aca="true" t="shared" si="183" ref="BC26:BC52">(AW26*3)+(AX26*5)+(AY26*5)+(AZ26*20)</f>
        <v>0</v>
      </c>
      <c r="BD26" s="49">
        <f aca="true" t="shared" si="184" ref="BD26:BD52">BA26+BB26+BC26</f>
        <v>0</v>
      </c>
      <c r="BE26" s="78"/>
      <c r="BF26" s="71"/>
      <c r="BG26" s="71"/>
      <c r="BH26" s="72"/>
      <c r="BI26" s="72"/>
      <c r="BJ26" s="72"/>
      <c r="BK26" s="72"/>
      <c r="BL26" s="74"/>
      <c r="BM26" s="64">
        <f aca="true" t="shared" si="185" ref="BM26:BM52">BE26+BF26+BG26</f>
        <v>0</v>
      </c>
      <c r="BN26" s="63">
        <f aca="true" t="shared" si="186" ref="BN26:BN52">BH26/2</f>
        <v>0</v>
      </c>
      <c r="BO26" s="80">
        <f aca="true" t="shared" si="187" ref="BO26:BO52">(BI26*3)+(BJ26*5)+(BK26*5)+(BL26*20)</f>
        <v>0</v>
      </c>
      <c r="BP26" s="49">
        <f aca="true" t="shared" si="188" ref="BP26:BP52">BM26+BN26+BO26</f>
        <v>0</v>
      </c>
      <c r="BQ26" s="1"/>
      <c r="BR26" s="1"/>
      <c r="BS26" s="1"/>
      <c r="BT26" s="2"/>
      <c r="BU26" s="2"/>
      <c r="BV26" s="2"/>
      <c r="BW26" s="2"/>
      <c r="BX26" s="2"/>
      <c r="BY26" s="7">
        <f aca="true" t="shared" si="189" ref="BY26:BY52">BQ26+BR26+BS26</f>
        <v>0</v>
      </c>
      <c r="BZ26" s="14">
        <f aca="true" t="shared" si="190" ref="BZ26:BZ52">BT26/2</f>
        <v>0</v>
      </c>
      <c r="CA26" s="6">
        <f aca="true" t="shared" si="191" ref="CA26:CA52">(BU26*3)+(BV26*5)+(BW26*5)+(BX26*20)</f>
        <v>0</v>
      </c>
      <c r="CB26" s="15">
        <f aca="true" t="shared" si="192" ref="CB26:CB52">BY26+BZ26+CA26</f>
        <v>0</v>
      </c>
      <c r="CC26" s="16"/>
      <c r="CD26" s="1"/>
      <c r="CE26" s="2"/>
      <c r="CF26" s="2"/>
      <c r="CG26" s="2"/>
      <c r="CH26" s="2"/>
      <c r="CI26" s="2"/>
      <c r="CJ26" s="7">
        <f aca="true" t="shared" si="193" ref="CJ26:CJ52">CC26+CD26</f>
        <v>0</v>
      </c>
      <c r="CK26" s="14">
        <f aca="true" t="shared" si="194" ref="CK26:CK52">CE26/2</f>
        <v>0</v>
      </c>
      <c r="CL26" s="6">
        <f aca="true" t="shared" si="195" ref="CL26:CL52">(CF26*3)+(CG26*5)+(CH26*5)+(CI26*20)</f>
        <v>0</v>
      </c>
      <c r="CM26" s="15">
        <f aca="true" t="shared" si="196" ref="CM26:CM52">CJ26+CK26+CL26</f>
        <v>0</v>
      </c>
      <c r="CN26" s="16"/>
      <c r="CO26" s="1"/>
      <c r="CP26" s="2"/>
      <c r="CQ26" s="2"/>
      <c r="CR26" s="2"/>
      <c r="CS26" s="2"/>
      <c r="CT26" s="2"/>
      <c r="CU26" s="7">
        <f aca="true" t="shared" si="197" ref="CU26:CU52">CN26+CO26</f>
        <v>0</v>
      </c>
      <c r="CV26" s="14">
        <f aca="true" t="shared" si="198" ref="CV26:CV52">CP26/2</f>
        <v>0</v>
      </c>
      <c r="CW26" s="6">
        <f aca="true" t="shared" si="199" ref="CW26:CW52">(CQ26*3)+(CR26*5)+(CS26*5)+(CT26*20)</f>
        <v>0</v>
      </c>
      <c r="CX26" s="15">
        <f aca="true" t="shared" si="200" ref="CX26:CX52">CU26+CV26+CW26</f>
        <v>0</v>
      </c>
      <c r="CY26" s="16"/>
      <c r="CZ26" s="1"/>
      <c r="DA26" s="2"/>
      <c r="DB26" s="2"/>
      <c r="DC26" s="2"/>
      <c r="DD26" s="2"/>
      <c r="DE26" s="2"/>
      <c r="DF26" s="7">
        <f aca="true" t="shared" si="201" ref="DF26:DF52">CY26+CZ26</f>
        <v>0</v>
      </c>
      <c r="DG26" s="14">
        <f aca="true" t="shared" si="202" ref="DG26:DG52">DA26/2</f>
        <v>0</v>
      </c>
      <c r="DH26" s="6">
        <f aca="true" t="shared" si="203" ref="DH26:DH52">(DB26*3)+(DC26*5)+(DD26*5)+(DE26*20)</f>
        <v>0</v>
      </c>
      <c r="DI26" s="15">
        <f aca="true" t="shared" si="204" ref="DI26:DI52">DF26+DG26+DH26</f>
        <v>0</v>
      </c>
      <c r="DJ26" s="16"/>
      <c r="DK26" s="1"/>
      <c r="DL26" s="2"/>
      <c r="DM26" s="2"/>
      <c r="DN26" s="2"/>
      <c r="DO26" s="2"/>
      <c r="DP26" s="2"/>
      <c r="DQ26" s="7">
        <f aca="true" t="shared" si="205" ref="DQ26:DQ52">DJ26+DK26</f>
        <v>0</v>
      </c>
      <c r="DR26" s="14">
        <f aca="true" t="shared" si="206" ref="DR26:DR52">DL26/2</f>
        <v>0</v>
      </c>
      <c r="DS26" s="6">
        <f aca="true" t="shared" si="207" ref="DS26:DS52">(DM26*3)+(DN26*5)+(DO26*5)+(DP26*20)</f>
        <v>0</v>
      </c>
      <c r="DT26" s="15">
        <f aca="true" t="shared" si="208" ref="DT26:DT52">DQ26+DR26+DS26</f>
        <v>0</v>
      </c>
      <c r="DU26" s="16"/>
      <c r="DV26" s="1"/>
      <c r="DW26" s="2"/>
      <c r="DX26" s="2"/>
      <c r="DY26" s="2"/>
      <c r="DZ26" s="2"/>
      <c r="EA26" s="2"/>
      <c r="EB26" s="7">
        <f aca="true" t="shared" si="209" ref="EB26:EB52">DU26+DV26</f>
        <v>0</v>
      </c>
      <c r="EC26" s="14">
        <f aca="true" t="shared" si="210" ref="EC26:EC52">DW26/2</f>
        <v>0</v>
      </c>
      <c r="ED26" s="6">
        <f aca="true" t="shared" si="211" ref="ED26:ED52">(DX26*3)+(DY26*5)+(DZ26*5)+(EA26*20)</f>
        <v>0</v>
      </c>
      <c r="EE26" s="15">
        <f aca="true" t="shared" si="212" ref="EE26:EE52">EB26+EC26+ED26</f>
        <v>0</v>
      </c>
      <c r="EF26" s="16"/>
      <c r="EG26" s="1"/>
      <c r="EH26" s="2"/>
      <c r="EI26" s="2"/>
      <c r="EJ26" s="2"/>
      <c r="EK26" s="2"/>
      <c r="EL26" s="2"/>
      <c r="EM26" s="7">
        <f aca="true" t="shared" si="213" ref="EM26:EM52">EF26+EG26</f>
        <v>0</v>
      </c>
      <c r="EN26" s="14">
        <f aca="true" t="shared" si="214" ref="EN26:EN52">EH26/2</f>
        <v>0</v>
      </c>
      <c r="EO26" s="6">
        <f aca="true" t="shared" si="215" ref="EO26:EO52">(EI26*3)+(EJ26*5)+(EK26*5)+(EL26*20)</f>
        <v>0</v>
      </c>
      <c r="EP26" s="15">
        <f aca="true" t="shared" si="216" ref="EP26:EP52">EM26+EN26+EO26</f>
        <v>0</v>
      </c>
      <c r="EQ26" s="16"/>
      <c r="ER26" s="1"/>
      <c r="ES26" s="2"/>
      <c r="ET26" s="2"/>
      <c r="EU26" s="2"/>
      <c r="EV26" s="2"/>
      <c r="EW26" s="2"/>
      <c r="EX26" s="7">
        <f aca="true" t="shared" si="217" ref="EX26:EX52">EQ26+ER26</f>
        <v>0</v>
      </c>
      <c r="EY26" s="14">
        <f aca="true" t="shared" si="218" ref="EY26:EY52">ES26/2</f>
        <v>0</v>
      </c>
      <c r="EZ26" s="6">
        <f aca="true" t="shared" si="219" ref="EZ26:EZ52">(ET26*3)+(EU26*5)+(EV26*5)+(EW26*20)</f>
        <v>0</v>
      </c>
      <c r="FA26" s="15">
        <f aca="true" t="shared" si="220" ref="FA26:FA52">EX26+EY26+EZ26</f>
        <v>0</v>
      </c>
      <c r="FB26" s="16"/>
      <c r="FC26" s="1"/>
      <c r="FD26" s="2"/>
      <c r="FE26" s="2"/>
      <c r="FF26" s="2"/>
      <c r="FG26" s="2"/>
      <c r="FH26" s="2"/>
      <c r="FI26" s="7">
        <f aca="true" t="shared" si="221" ref="FI26:FI52">FB26+FC26</f>
        <v>0</v>
      </c>
      <c r="FJ26" s="14">
        <f aca="true" t="shared" si="222" ref="FJ26:FJ52">FD26/2</f>
        <v>0</v>
      </c>
      <c r="FK26" s="6">
        <f aca="true" t="shared" si="223" ref="FK26:FK52">(FE26*3)+(FF26*5)+(FG26*5)+(FH26*20)</f>
        <v>0</v>
      </c>
      <c r="FL26" s="15">
        <f aca="true" t="shared" si="224" ref="FL26:FL52">FI26+FJ26+FK26</f>
        <v>0</v>
      </c>
      <c r="FM26" s="16"/>
      <c r="FN26" s="1"/>
      <c r="FO26" s="2"/>
      <c r="FP26" s="2"/>
      <c r="FQ26" s="2"/>
      <c r="FR26" s="2"/>
      <c r="FS26" s="2"/>
      <c r="FT26" s="7">
        <f aca="true" t="shared" si="225" ref="FT26:FT52">FM26+FN26</f>
        <v>0</v>
      </c>
      <c r="FU26" s="14">
        <f aca="true" t="shared" si="226" ref="FU26:FU52">FO26/2</f>
        <v>0</v>
      </c>
      <c r="FV26" s="6">
        <f aca="true" t="shared" si="227" ref="FV26:FV52">(FP26*3)+(FQ26*5)+(FR26*5)+(FS26*20)</f>
        <v>0</v>
      </c>
      <c r="FW26" s="15">
        <f aca="true" t="shared" si="228" ref="FW26:FW52">FT26+FU26+FV26</f>
        <v>0</v>
      </c>
      <c r="FX26" s="16"/>
      <c r="FY26" s="1"/>
      <c r="FZ26" s="2"/>
      <c r="GA26" s="2"/>
      <c r="GB26" s="2"/>
      <c r="GC26" s="2"/>
      <c r="GD26" s="2"/>
      <c r="GE26" s="7">
        <f aca="true" t="shared" si="229" ref="GE26:GE52">FX26+FY26</f>
        <v>0</v>
      </c>
      <c r="GF26" s="14">
        <f aca="true" t="shared" si="230" ref="GF26:GF52">FZ26/2</f>
        <v>0</v>
      </c>
      <c r="GG26" s="6">
        <f aca="true" t="shared" si="231" ref="GG26:GG52">(GA26*3)+(GB26*5)+(GC26*5)+(GD26*20)</f>
        <v>0</v>
      </c>
      <c r="GH26" s="15">
        <f aca="true" t="shared" si="232" ref="GH26:GH52">GE26+GF26+GG26</f>
        <v>0</v>
      </c>
      <c r="GI26" s="16"/>
      <c r="GJ26" s="1"/>
      <c r="GK26" s="2"/>
      <c r="GL26" s="2"/>
      <c r="GM26" s="2"/>
      <c r="GN26" s="2"/>
      <c r="GO26" s="2"/>
      <c r="GP26" s="7">
        <f aca="true" t="shared" si="233" ref="GP26:GP52">GI26+GJ26</f>
        <v>0</v>
      </c>
      <c r="GQ26" s="14">
        <f aca="true" t="shared" si="234" ref="GQ26:GQ52">GK26/2</f>
        <v>0</v>
      </c>
      <c r="GR26" s="6">
        <f aca="true" t="shared" si="235" ref="GR26:GR52">(GL26*3)+(GM26*5)+(GN26*5)+(GO26*20)</f>
        <v>0</v>
      </c>
      <c r="GS26" s="15">
        <f aca="true" t="shared" si="236" ref="GS26:GS52">GP26+GQ26+GR26</f>
        <v>0</v>
      </c>
      <c r="GT26" s="16"/>
      <c r="GU26" s="1"/>
      <c r="GV26" s="2"/>
      <c r="GW26" s="2"/>
      <c r="GX26" s="2"/>
      <c r="GY26" s="2"/>
      <c r="GZ26" s="2"/>
      <c r="HA26" s="7">
        <f aca="true" t="shared" si="237" ref="HA26:HA52">GT26+GU26</f>
        <v>0</v>
      </c>
      <c r="HB26" s="14">
        <f aca="true" t="shared" si="238" ref="HB26:HB52">GV26/2</f>
        <v>0</v>
      </c>
      <c r="HC26" s="6">
        <f aca="true" t="shared" si="239" ref="HC26:HC52">(GW26*3)+(GX26*5)+(GY26*5)+(GZ26*20)</f>
        <v>0</v>
      </c>
      <c r="HD26" s="15">
        <f aca="true" t="shared" si="240" ref="HD26:HD52">HA26+HB26+HC26</f>
        <v>0</v>
      </c>
      <c r="HE26" s="16"/>
      <c r="HF26" s="1"/>
      <c r="HG26" s="2"/>
      <c r="HH26" s="2"/>
      <c r="HI26" s="2"/>
      <c r="HJ26" s="2"/>
      <c r="HK26" s="2"/>
      <c r="HL26" s="7">
        <f aca="true" t="shared" si="241" ref="HL26:HL52">HE26+HF26</f>
        <v>0</v>
      </c>
      <c r="HM26" s="14">
        <f aca="true" t="shared" si="242" ref="HM26:HM52">HG26/2</f>
        <v>0</v>
      </c>
      <c r="HN26" s="6">
        <f aca="true" t="shared" si="243" ref="HN26:HN52">(HH26*3)+(HI26*5)+(HJ26*5)+(HK26*20)</f>
        <v>0</v>
      </c>
      <c r="HO26" s="15">
        <f aca="true" t="shared" si="244" ref="HO26:HO52">HL26+HM26+HN26</f>
        <v>0</v>
      </c>
      <c r="HP26" s="16"/>
      <c r="HQ26" s="1"/>
      <c r="HR26" s="2"/>
      <c r="HS26" s="2"/>
      <c r="HT26" s="2"/>
      <c r="HU26" s="2"/>
      <c r="HV26" s="2"/>
      <c r="HW26" s="7">
        <f aca="true" t="shared" si="245" ref="HW26:HW52">HP26+HQ26</f>
        <v>0</v>
      </c>
      <c r="HX26" s="14">
        <f aca="true" t="shared" si="246" ref="HX26:HX52">HR26/2</f>
        <v>0</v>
      </c>
      <c r="HY26" s="6">
        <f aca="true" t="shared" si="247" ref="HY26:HY52">(HS26*3)+(HT26*5)+(HU26*5)+(HV26*20)</f>
        <v>0</v>
      </c>
      <c r="HZ26" s="15">
        <f aca="true" t="shared" si="248" ref="HZ26:HZ52">HW26+HX26+HY26</f>
        <v>0</v>
      </c>
      <c r="IA26" s="16"/>
      <c r="IB26" s="1"/>
      <c r="IC26" s="2"/>
      <c r="ID26" s="2"/>
      <c r="IE26" s="2"/>
      <c r="IF26" s="2"/>
      <c r="IG26" s="2"/>
      <c r="IH26" s="7">
        <f aca="true" t="shared" si="249" ref="IH26:IH52">IA26+IB26</f>
        <v>0</v>
      </c>
      <c r="II26" s="14">
        <f aca="true" t="shared" si="250" ref="II26:II52">IC26/2</f>
        <v>0</v>
      </c>
      <c r="IJ26" s="6">
        <f aca="true" t="shared" si="251" ref="IJ26:IJ52">(ID26*3)+(IE26*5)+(IF26*5)+(IG26*20)</f>
        <v>0</v>
      </c>
      <c r="IK26" s="114">
        <f aca="true" t="shared" si="252" ref="IK26:IK52">IH26+II26+IJ26</f>
        <v>0</v>
      </c>
      <c r="IL26" s="115"/>
    </row>
    <row r="27" spans="1:246" ht="12.75" hidden="1">
      <c r="A27" s="53"/>
      <c r="B27" s="51"/>
      <c r="C27" s="51"/>
      <c r="D27" s="52"/>
      <c r="E27" s="52"/>
      <c r="F27" s="52"/>
      <c r="G27" s="43">
        <f t="shared" si="167"/>
      </c>
      <c r="H27" s="43">
        <f>IF(AND($H$2="Y",J27&gt;0,OR(AND(G27=1,G51=10),AND(G27=2,G60=20),AND(G27=3,G69=30),AND(G27=4,G78=40),AND(G27=5,G87=50),AND(G27=6,G96=60),AND(G27=7,G105=70),AND(G27=8,G114=80),AND(G27=9,G123=90),AND(G27=10,G132=100))),VLOOKUP(J27-1,SortLookup!$A$13:$B$16,2,FALSE),"")</f>
      </c>
      <c r="I27" s="88" t="str">
        <f>IF(ISNA(VLOOKUP(E27,SortLookup!$A$1:$B$5,2,FALSE))," ",VLOOKUP(E27,SortLookup!$A$1:$B$5,2,FALSE))</f>
        <v> </v>
      </c>
      <c r="J27" s="44" t="str">
        <f>IF(ISNA(VLOOKUP(F27,SortLookup!$A$7:$B$11,2,FALSE))," ",VLOOKUP(F27,SortLookup!$A$7:$B$11,2,FALSE))</f>
        <v> </v>
      </c>
      <c r="K27" s="105">
        <f t="shared" si="168"/>
        <v>0</v>
      </c>
      <c r="L27" s="90">
        <f t="shared" si="169"/>
        <v>0</v>
      </c>
      <c r="M27" s="46">
        <f t="shared" si="170"/>
        <v>0</v>
      </c>
      <c r="N27" s="47">
        <f t="shared" si="171"/>
        <v>0</v>
      </c>
      <c r="O27" s="107">
        <f t="shared" si="172"/>
        <v>0</v>
      </c>
      <c r="P27" s="78"/>
      <c r="Q27" s="71"/>
      <c r="R27" s="71"/>
      <c r="S27" s="71"/>
      <c r="T27" s="71"/>
      <c r="U27" s="71"/>
      <c r="V27" s="71"/>
      <c r="W27" s="72"/>
      <c r="X27" s="72"/>
      <c r="Y27" s="72"/>
      <c r="Z27" s="72"/>
      <c r="AA27" s="74"/>
      <c r="AB27" s="64">
        <f t="shared" si="173"/>
        <v>0</v>
      </c>
      <c r="AC27" s="63">
        <f t="shared" si="174"/>
        <v>0</v>
      </c>
      <c r="AD27" s="80">
        <f t="shared" si="175"/>
        <v>0</v>
      </c>
      <c r="AE27" s="49">
        <f t="shared" si="176"/>
        <v>0</v>
      </c>
      <c r="AF27" s="78"/>
      <c r="AG27" s="71"/>
      <c r="AH27" s="71"/>
      <c r="AI27" s="71"/>
      <c r="AJ27" s="72"/>
      <c r="AK27" s="72"/>
      <c r="AL27" s="72"/>
      <c r="AM27" s="72"/>
      <c r="AN27" s="74"/>
      <c r="AO27" s="64">
        <f t="shared" si="177"/>
        <v>0</v>
      </c>
      <c r="AP27" s="63">
        <f t="shared" si="178"/>
        <v>0</v>
      </c>
      <c r="AQ27" s="80">
        <f t="shared" si="179"/>
        <v>0</v>
      </c>
      <c r="AR27" s="49">
        <f t="shared" si="180"/>
        <v>0</v>
      </c>
      <c r="AS27" s="78"/>
      <c r="AT27" s="71"/>
      <c r="AU27" s="71"/>
      <c r="AV27" s="72"/>
      <c r="AW27" s="72"/>
      <c r="AX27" s="72"/>
      <c r="AY27" s="72"/>
      <c r="AZ27" s="74"/>
      <c r="BA27" s="64">
        <f t="shared" si="181"/>
        <v>0</v>
      </c>
      <c r="BB27" s="63">
        <f t="shared" si="182"/>
        <v>0</v>
      </c>
      <c r="BC27" s="80">
        <f t="shared" si="183"/>
        <v>0</v>
      </c>
      <c r="BD27" s="49">
        <f t="shared" si="184"/>
        <v>0</v>
      </c>
      <c r="BE27" s="78"/>
      <c r="BF27" s="71"/>
      <c r="BG27" s="71"/>
      <c r="BH27" s="72"/>
      <c r="BI27" s="72"/>
      <c r="BJ27" s="72"/>
      <c r="BK27" s="72"/>
      <c r="BL27" s="74"/>
      <c r="BM27" s="64">
        <f t="shared" si="185"/>
        <v>0</v>
      </c>
      <c r="BN27" s="63">
        <f t="shared" si="186"/>
        <v>0</v>
      </c>
      <c r="BO27" s="80">
        <f t="shared" si="187"/>
        <v>0</v>
      </c>
      <c r="BP27" s="49">
        <f t="shared" si="188"/>
        <v>0</v>
      </c>
      <c r="BQ27" s="1"/>
      <c r="BR27" s="1"/>
      <c r="BS27" s="1"/>
      <c r="BT27" s="2"/>
      <c r="BU27" s="2"/>
      <c r="BV27" s="2"/>
      <c r="BW27" s="2"/>
      <c r="BX27" s="2"/>
      <c r="BY27" s="7">
        <f t="shared" si="189"/>
        <v>0</v>
      </c>
      <c r="BZ27" s="14">
        <f t="shared" si="190"/>
        <v>0</v>
      </c>
      <c r="CA27" s="6">
        <f t="shared" si="191"/>
        <v>0</v>
      </c>
      <c r="CB27" s="15">
        <f t="shared" si="192"/>
        <v>0</v>
      </c>
      <c r="CC27" s="16"/>
      <c r="CD27" s="1"/>
      <c r="CE27" s="2"/>
      <c r="CF27" s="2"/>
      <c r="CG27" s="2"/>
      <c r="CH27" s="2"/>
      <c r="CI27" s="2"/>
      <c r="CJ27" s="7">
        <f t="shared" si="193"/>
        <v>0</v>
      </c>
      <c r="CK27" s="14">
        <f t="shared" si="194"/>
        <v>0</v>
      </c>
      <c r="CL27" s="6">
        <f t="shared" si="195"/>
        <v>0</v>
      </c>
      <c r="CM27" s="15">
        <f t="shared" si="196"/>
        <v>0</v>
      </c>
      <c r="CN27" s="16"/>
      <c r="CO27" s="1"/>
      <c r="CP27" s="2"/>
      <c r="CQ27" s="2"/>
      <c r="CR27" s="2"/>
      <c r="CS27" s="2"/>
      <c r="CT27" s="2"/>
      <c r="CU27" s="7">
        <f t="shared" si="197"/>
        <v>0</v>
      </c>
      <c r="CV27" s="14">
        <f t="shared" si="198"/>
        <v>0</v>
      </c>
      <c r="CW27" s="6">
        <f t="shared" si="199"/>
        <v>0</v>
      </c>
      <c r="CX27" s="15">
        <f t="shared" si="200"/>
        <v>0</v>
      </c>
      <c r="CY27" s="16"/>
      <c r="CZ27" s="1"/>
      <c r="DA27" s="2"/>
      <c r="DB27" s="2"/>
      <c r="DC27" s="2"/>
      <c r="DD27" s="2"/>
      <c r="DE27" s="2"/>
      <c r="DF27" s="7">
        <f t="shared" si="201"/>
        <v>0</v>
      </c>
      <c r="DG27" s="14">
        <f t="shared" si="202"/>
        <v>0</v>
      </c>
      <c r="DH27" s="6">
        <f t="shared" si="203"/>
        <v>0</v>
      </c>
      <c r="DI27" s="15">
        <f t="shared" si="204"/>
        <v>0</v>
      </c>
      <c r="DJ27" s="16"/>
      <c r="DK27" s="1"/>
      <c r="DL27" s="2"/>
      <c r="DM27" s="2"/>
      <c r="DN27" s="2"/>
      <c r="DO27" s="2"/>
      <c r="DP27" s="2"/>
      <c r="DQ27" s="7">
        <f t="shared" si="205"/>
        <v>0</v>
      </c>
      <c r="DR27" s="14">
        <f t="shared" si="206"/>
        <v>0</v>
      </c>
      <c r="DS27" s="6">
        <f t="shared" si="207"/>
        <v>0</v>
      </c>
      <c r="DT27" s="15">
        <f t="shared" si="208"/>
        <v>0</v>
      </c>
      <c r="DU27" s="16"/>
      <c r="DV27" s="1"/>
      <c r="DW27" s="2"/>
      <c r="DX27" s="2"/>
      <c r="DY27" s="2"/>
      <c r="DZ27" s="2"/>
      <c r="EA27" s="2"/>
      <c r="EB27" s="7">
        <f t="shared" si="209"/>
        <v>0</v>
      </c>
      <c r="EC27" s="14">
        <f t="shared" si="210"/>
        <v>0</v>
      </c>
      <c r="ED27" s="6">
        <f t="shared" si="211"/>
        <v>0</v>
      </c>
      <c r="EE27" s="15">
        <f t="shared" si="212"/>
        <v>0</v>
      </c>
      <c r="EF27" s="16"/>
      <c r="EG27" s="1"/>
      <c r="EH27" s="2"/>
      <c r="EI27" s="2"/>
      <c r="EJ27" s="2"/>
      <c r="EK27" s="2"/>
      <c r="EL27" s="2"/>
      <c r="EM27" s="7">
        <f t="shared" si="213"/>
        <v>0</v>
      </c>
      <c r="EN27" s="14">
        <f t="shared" si="214"/>
        <v>0</v>
      </c>
      <c r="EO27" s="6">
        <f t="shared" si="215"/>
        <v>0</v>
      </c>
      <c r="EP27" s="15">
        <f t="shared" si="216"/>
        <v>0</v>
      </c>
      <c r="EQ27" s="16"/>
      <c r="ER27" s="1"/>
      <c r="ES27" s="2"/>
      <c r="ET27" s="2"/>
      <c r="EU27" s="2"/>
      <c r="EV27" s="2"/>
      <c r="EW27" s="2"/>
      <c r="EX27" s="7">
        <f t="shared" si="217"/>
        <v>0</v>
      </c>
      <c r="EY27" s="14">
        <f t="shared" si="218"/>
        <v>0</v>
      </c>
      <c r="EZ27" s="6">
        <f t="shared" si="219"/>
        <v>0</v>
      </c>
      <c r="FA27" s="15">
        <f t="shared" si="220"/>
        <v>0</v>
      </c>
      <c r="FB27" s="16"/>
      <c r="FC27" s="1"/>
      <c r="FD27" s="2"/>
      <c r="FE27" s="2"/>
      <c r="FF27" s="2"/>
      <c r="FG27" s="2"/>
      <c r="FH27" s="2"/>
      <c r="FI27" s="7">
        <f t="shared" si="221"/>
        <v>0</v>
      </c>
      <c r="FJ27" s="14">
        <f t="shared" si="222"/>
        <v>0</v>
      </c>
      <c r="FK27" s="6">
        <f t="shared" si="223"/>
        <v>0</v>
      </c>
      <c r="FL27" s="15">
        <f t="shared" si="224"/>
        <v>0</v>
      </c>
      <c r="FM27" s="16"/>
      <c r="FN27" s="1"/>
      <c r="FO27" s="2"/>
      <c r="FP27" s="2"/>
      <c r="FQ27" s="2"/>
      <c r="FR27" s="2"/>
      <c r="FS27" s="2"/>
      <c r="FT27" s="7">
        <f t="shared" si="225"/>
        <v>0</v>
      </c>
      <c r="FU27" s="14">
        <f t="shared" si="226"/>
        <v>0</v>
      </c>
      <c r="FV27" s="6">
        <f t="shared" si="227"/>
        <v>0</v>
      </c>
      <c r="FW27" s="15">
        <f t="shared" si="228"/>
        <v>0</v>
      </c>
      <c r="FX27" s="16"/>
      <c r="FY27" s="1"/>
      <c r="FZ27" s="2"/>
      <c r="GA27" s="2"/>
      <c r="GB27" s="2"/>
      <c r="GC27" s="2"/>
      <c r="GD27" s="2"/>
      <c r="GE27" s="7">
        <f t="shared" si="229"/>
        <v>0</v>
      </c>
      <c r="GF27" s="14">
        <f t="shared" si="230"/>
        <v>0</v>
      </c>
      <c r="GG27" s="6">
        <f t="shared" si="231"/>
        <v>0</v>
      </c>
      <c r="GH27" s="15">
        <f t="shared" si="232"/>
        <v>0</v>
      </c>
      <c r="GI27" s="16"/>
      <c r="GJ27" s="1"/>
      <c r="GK27" s="2"/>
      <c r="GL27" s="2"/>
      <c r="GM27" s="2"/>
      <c r="GN27" s="2"/>
      <c r="GO27" s="2"/>
      <c r="GP27" s="7">
        <f t="shared" si="233"/>
        <v>0</v>
      </c>
      <c r="GQ27" s="14">
        <f t="shared" si="234"/>
        <v>0</v>
      </c>
      <c r="GR27" s="6">
        <f t="shared" si="235"/>
        <v>0</v>
      </c>
      <c r="GS27" s="15">
        <f t="shared" si="236"/>
        <v>0</v>
      </c>
      <c r="GT27" s="16"/>
      <c r="GU27" s="1"/>
      <c r="GV27" s="2"/>
      <c r="GW27" s="2"/>
      <c r="GX27" s="2"/>
      <c r="GY27" s="2"/>
      <c r="GZ27" s="2"/>
      <c r="HA27" s="7">
        <f t="shared" si="237"/>
        <v>0</v>
      </c>
      <c r="HB27" s="14">
        <f t="shared" si="238"/>
        <v>0</v>
      </c>
      <c r="HC27" s="6">
        <f t="shared" si="239"/>
        <v>0</v>
      </c>
      <c r="HD27" s="15">
        <f t="shared" si="240"/>
        <v>0</v>
      </c>
      <c r="HE27" s="16"/>
      <c r="HF27" s="1"/>
      <c r="HG27" s="2"/>
      <c r="HH27" s="2"/>
      <c r="HI27" s="2"/>
      <c r="HJ27" s="2"/>
      <c r="HK27" s="2"/>
      <c r="HL27" s="7">
        <f t="shared" si="241"/>
        <v>0</v>
      </c>
      <c r="HM27" s="14">
        <f t="shared" si="242"/>
        <v>0</v>
      </c>
      <c r="HN27" s="6">
        <f t="shared" si="243"/>
        <v>0</v>
      </c>
      <c r="HO27" s="15">
        <f t="shared" si="244"/>
        <v>0</v>
      </c>
      <c r="HP27" s="16"/>
      <c r="HQ27" s="1"/>
      <c r="HR27" s="2"/>
      <c r="HS27" s="2"/>
      <c r="HT27" s="2"/>
      <c r="HU27" s="2"/>
      <c r="HV27" s="2"/>
      <c r="HW27" s="7">
        <f t="shared" si="245"/>
        <v>0</v>
      </c>
      <c r="HX27" s="14">
        <f t="shared" si="246"/>
        <v>0</v>
      </c>
      <c r="HY27" s="6">
        <f t="shared" si="247"/>
        <v>0</v>
      </c>
      <c r="HZ27" s="15">
        <f t="shared" si="248"/>
        <v>0</v>
      </c>
      <c r="IA27" s="16"/>
      <c r="IB27" s="1"/>
      <c r="IC27" s="2"/>
      <c r="ID27" s="2"/>
      <c r="IE27" s="2"/>
      <c r="IF27" s="2"/>
      <c r="IG27" s="2"/>
      <c r="IH27" s="7">
        <f t="shared" si="249"/>
        <v>0</v>
      </c>
      <c r="II27" s="14">
        <f t="shared" si="250"/>
        <v>0</v>
      </c>
      <c r="IJ27" s="6">
        <f t="shared" si="251"/>
        <v>0</v>
      </c>
      <c r="IK27" s="114">
        <f t="shared" si="252"/>
        <v>0</v>
      </c>
      <c r="IL27" s="115"/>
    </row>
    <row r="28" spans="1:246" ht="12.75" hidden="1">
      <c r="A28" s="53"/>
      <c r="B28" s="51"/>
      <c r="C28" s="51"/>
      <c r="D28" s="52"/>
      <c r="E28" s="52"/>
      <c r="F28" s="52"/>
      <c r="G28" s="43">
        <f t="shared" si="167"/>
      </c>
      <c r="H28" s="43">
        <f>IF(AND($H$2="Y",J28&gt;0,OR(AND(G28=1,G52=10),AND(G28=2,G61=20),AND(G28=3,G70=30),AND(G28=4,G79=40),AND(G28=5,G88=50),AND(G28=6,G97=60),AND(G28=7,G106=70),AND(G28=8,G115=80),AND(G28=9,G124=90),AND(G28=10,G133=100))),VLOOKUP(J28-1,SortLookup!$A$13:$B$16,2,FALSE),"")</f>
      </c>
      <c r="I28" s="88" t="str">
        <f>IF(ISNA(VLOOKUP(E28,SortLookup!$A$1:$B$5,2,FALSE))," ",VLOOKUP(E28,SortLookup!$A$1:$B$5,2,FALSE))</f>
        <v> </v>
      </c>
      <c r="J28" s="44" t="str">
        <f>IF(ISNA(VLOOKUP(F28,SortLookup!$A$7:$B$11,2,FALSE))," ",VLOOKUP(F28,SortLookup!$A$7:$B$11,2,FALSE))</f>
        <v> </v>
      </c>
      <c r="K28" s="105">
        <f t="shared" si="168"/>
        <v>0</v>
      </c>
      <c r="L28" s="90">
        <f t="shared" si="169"/>
        <v>0</v>
      </c>
      <c r="M28" s="46">
        <f t="shared" si="170"/>
        <v>0</v>
      </c>
      <c r="N28" s="47">
        <f t="shared" si="171"/>
        <v>0</v>
      </c>
      <c r="O28" s="107">
        <f t="shared" si="172"/>
        <v>0</v>
      </c>
      <c r="P28" s="78"/>
      <c r="Q28" s="71"/>
      <c r="R28" s="71"/>
      <c r="S28" s="71"/>
      <c r="T28" s="71"/>
      <c r="U28" s="71"/>
      <c r="V28" s="71"/>
      <c r="W28" s="72"/>
      <c r="X28" s="72"/>
      <c r="Y28" s="72"/>
      <c r="Z28" s="72"/>
      <c r="AA28" s="74"/>
      <c r="AB28" s="64">
        <f t="shared" si="173"/>
        <v>0</v>
      </c>
      <c r="AC28" s="63">
        <f t="shared" si="174"/>
        <v>0</v>
      </c>
      <c r="AD28" s="80">
        <f t="shared" si="175"/>
        <v>0</v>
      </c>
      <c r="AE28" s="49">
        <f t="shared" si="176"/>
        <v>0</v>
      </c>
      <c r="AF28" s="78"/>
      <c r="AG28" s="71"/>
      <c r="AH28" s="71"/>
      <c r="AI28" s="71"/>
      <c r="AJ28" s="72"/>
      <c r="AK28" s="72"/>
      <c r="AL28" s="72"/>
      <c r="AM28" s="72"/>
      <c r="AN28" s="74"/>
      <c r="AO28" s="64">
        <f t="shared" si="177"/>
        <v>0</v>
      </c>
      <c r="AP28" s="63">
        <f t="shared" si="178"/>
        <v>0</v>
      </c>
      <c r="AQ28" s="80">
        <f t="shared" si="179"/>
        <v>0</v>
      </c>
      <c r="AR28" s="49">
        <f t="shared" si="180"/>
        <v>0</v>
      </c>
      <c r="AS28" s="78"/>
      <c r="AT28" s="71"/>
      <c r="AU28" s="71"/>
      <c r="AV28" s="72"/>
      <c r="AW28" s="72"/>
      <c r="AX28" s="72"/>
      <c r="AY28" s="72"/>
      <c r="AZ28" s="74"/>
      <c r="BA28" s="64">
        <f t="shared" si="181"/>
        <v>0</v>
      </c>
      <c r="BB28" s="63">
        <f t="shared" si="182"/>
        <v>0</v>
      </c>
      <c r="BC28" s="80">
        <f t="shared" si="183"/>
        <v>0</v>
      </c>
      <c r="BD28" s="49">
        <f t="shared" si="184"/>
        <v>0</v>
      </c>
      <c r="BE28" s="78"/>
      <c r="BF28" s="71"/>
      <c r="BG28" s="71"/>
      <c r="BH28" s="72"/>
      <c r="BI28" s="72"/>
      <c r="BJ28" s="72"/>
      <c r="BK28" s="72"/>
      <c r="BL28" s="74"/>
      <c r="BM28" s="64">
        <f t="shared" si="185"/>
        <v>0</v>
      </c>
      <c r="BN28" s="63">
        <f t="shared" si="186"/>
        <v>0</v>
      </c>
      <c r="BO28" s="80">
        <f t="shared" si="187"/>
        <v>0</v>
      </c>
      <c r="BP28" s="49">
        <f t="shared" si="188"/>
        <v>0</v>
      </c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114"/>
      <c r="IL28" s="115"/>
    </row>
    <row r="29" spans="1:246" ht="12.75" hidden="1">
      <c r="A29" s="53"/>
      <c r="B29" s="51"/>
      <c r="C29" s="51"/>
      <c r="D29" s="52"/>
      <c r="E29" s="52"/>
      <c r="F29" s="52"/>
      <c r="G29" s="43">
        <f t="shared" si="167"/>
      </c>
      <c r="H29" s="43">
        <f>IF(AND($H$2="Y",J29&gt;0,OR(AND(G29=1,G53=10),AND(G29=2,G62=20),AND(G29=3,G71=30),AND(G29=4,G80=40),AND(G29=5,G89=50),AND(G29=6,G98=60),AND(G29=7,G107=70),AND(G29=8,G116=80),AND(G29=9,G125=90),AND(G29=10,G134=100))),VLOOKUP(J29-1,SortLookup!$A$13:$B$16,2,FALSE),"")</f>
      </c>
      <c r="I29" s="88" t="str">
        <f>IF(ISNA(VLOOKUP(E29,SortLookup!$A$1:$B$5,2,FALSE))," ",VLOOKUP(E29,SortLookup!$A$1:$B$5,2,FALSE))</f>
        <v> </v>
      </c>
      <c r="J29" s="44" t="str">
        <f>IF(ISNA(VLOOKUP(F29,SortLookup!$A$7:$B$11,2,FALSE))," ",VLOOKUP(F29,SortLookup!$A$7:$B$11,2,FALSE))</f>
        <v> </v>
      </c>
      <c r="K29" s="105">
        <f t="shared" si="168"/>
        <v>0</v>
      </c>
      <c r="L29" s="90">
        <f t="shared" si="169"/>
        <v>0</v>
      </c>
      <c r="M29" s="46">
        <f t="shared" si="170"/>
        <v>0</v>
      </c>
      <c r="N29" s="47">
        <f t="shared" si="171"/>
        <v>0</v>
      </c>
      <c r="O29" s="107">
        <f t="shared" si="172"/>
        <v>0</v>
      </c>
      <c r="P29" s="78"/>
      <c r="Q29" s="71"/>
      <c r="R29" s="71"/>
      <c r="S29" s="71"/>
      <c r="T29" s="71"/>
      <c r="U29" s="71"/>
      <c r="V29" s="71"/>
      <c r="W29" s="72"/>
      <c r="X29" s="72"/>
      <c r="Y29" s="72"/>
      <c r="Z29" s="72"/>
      <c r="AA29" s="74"/>
      <c r="AB29" s="64">
        <f t="shared" si="173"/>
        <v>0</v>
      </c>
      <c r="AC29" s="63">
        <f t="shared" si="174"/>
        <v>0</v>
      </c>
      <c r="AD29" s="80">
        <f t="shared" si="175"/>
        <v>0</v>
      </c>
      <c r="AE29" s="49">
        <f t="shared" si="176"/>
        <v>0</v>
      </c>
      <c r="AF29" s="78"/>
      <c r="AG29" s="71"/>
      <c r="AH29" s="71"/>
      <c r="AI29" s="71"/>
      <c r="AJ29" s="72"/>
      <c r="AK29" s="72"/>
      <c r="AL29" s="72"/>
      <c r="AM29" s="72"/>
      <c r="AN29" s="74"/>
      <c r="AO29" s="64">
        <f t="shared" si="177"/>
        <v>0</v>
      </c>
      <c r="AP29" s="63">
        <f t="shared" si="178"/>
        <v>0</v>
      </c>
      <c r="AQ29" s="80">
        <f t="shared" si="179"/>
        <v>0</v>
      </c>
      <c r="AR29" s="49">
        <f t="shared" si="180"/>
        <v>0</v>
      </c>
      <c r="AS29" s="78"/>
      <c r="AT29" s="71"/>
      <c r="AU29" s="71"/>
      <c r="AV29" s="72"/>
      <c r="AW29" s="72"/>
      <c r="AX29" s="72"/>
      <c r="AY29" s="72"/>
      <c r="AZ29" s="74"/>
      <c r="BA29" s="64">
        <f t="shared" si="181"/>
        <v>0</v>
      </c>
      <c r="BB29" s="63">
        <f t="shared" si="182"/>
        <v>0</v>
      </c>
      <c r="BC29" s="80">
        <f t="shared" si="183"/>
        <v>0</v>
      </c>
      <c r="BD29" s="49">
        <f t="shared" si="184"/>
        <v>0</v>
      </c>
      <c r="BE29" s="78"/>
      <c r="BF29" s="71"/>
      <c r="BG29" s="71"/>
      <c r="BH29" s="72"/>
      <c r="BI29" s="72"/>
      <c r="BJ29" s="72"/>
      <c r="BK29" s="72"/>
      <c r="BL29" s="74"/>
      <c r="BM29" s="64">
        <f t="shared" si="185"/>
        <v>0</v>
      </c>
      <c r="BN29" s="63">
        <f t="shared" si="186"/>
        <v>0</v>
      </c>
      <c r="BO29" s="80">
        <f t="shared" si="187"/>
        <v>0</v>
      </c>
      <c r="BP29" s="49">
        <f t="shared" si="188"/>
        <v>0</v>
      </c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114"/>
      <c r="IL29" s="115"/>
    </row>
    <row r="30" spans="1:246" ht="12.75" hidden="1">
      <c r="A30" s="53"/>
      <c r="B30" s="51"/>
      <c r="C30" s="51"/>
      <c r="D30" s="52"/>
      <c r="E30" s="52"/>
      <c r="F30" s="52"/>
      <c r="G30" s="43">
        <f t="shared" si="167"/>
      </c>
      <c r="H30" s="43">
        <f>IF(AND($H$2="Y",J30&gt;0,OR(AND(G30=1,G54=10),AND(G30=2,G63=20),AND(G30=3,G72=30),AND(G30=4,G81=40),AND(G30=5,G90=50),AND(G30=6,G99=60),AND(G30=7,G108=70),AND(G30=8,G117=80),AND(G30=9,G126=90),AND(G30=10,G135=100))),VLOOKUP(J30-1,SortLookup!$A$13:$B$16,2,FALSE),"")</f>
      </c>
      <c r="I30" s="88" t="str">
        <f>IF(ISNA(VLOOKUP(E30,SortLookup!$A$1:$B$5,2,FALSE))," ",VLOOKUP(E30,SortLookup!$A$1:$B$5,2,FALSE))</f>
        <v> </v>
      </c>
      <c r="J30" s="44" t="str">
        <f>IF(ISNA(VLOOKUP(F30,SortLookup!$A$7:$B$11,2,FALSE))," ",VLOOKUP(F30,SortLookup!$A$7:$B$11,2,FALSE))</f>
        <v> </v>
      </c>
      <c r="K30" s="105">
        <f t="shared" si="168"/>
        <v>0</v>
      </c>
      <c r="L30" s="90">
        <f t="shared" si="169"/>
        <v>0</v>
      </c>
      <c r="M30" s="46">
        <f t="shared" si="170"/>
        <v>0</v>
      </c>
      <c r="N30" s="47">
        <f t="shared" si="171"/>
        <v>0</v>
      </c>
      <c r="O30" s="107">
        <f t="shared" si="172"/>
        <v>0</v>
      </c>
      <c r="P30" s="78"/>
      <c r="Q30" s="71"/>
      <c r="R30" s="71"/>
      <c r="S30" s="71"/>
      <c r="T30" s="71"/>
      <c r="U30" s="71"/>
      <c r="V30" s="71"/>
      <c r="W30" s="72"/>
      <c r="X30" s="72"/>
      <c r="Y30" s="72"/>
      <c r="Z30" s="72"/>
      <c r="AA30" s="74"/>
      <c r="AB30" s="64">
        <f t="shared" si="173"/>
        <v>0</v>
      </c>
      <c r="AC30" s="63">
        <f t="shared" si="174"/>
        <v>0</v>
      </c>
      <c r="AD30" s="80">
        <f t="shared" si="175"/>
        <v>0</v>
      </c>
      <c r="AE30" s="49">
        <f t="shared" si="176"/>
        <v>0</v>
      </c>
      <c r="AF30" s="78"/>
      <c r="AG30" s="71"/>
      <c r="AH30" s="71"/>
      <c r="AI30" s="71"/>
      <c r="AJ30" s="72"/>
      <c r="AK30" s="72"/>
      <c r="AL30" s="72"/>
      <c r="AM30" s="72"/>
      <c r="AN30" s="74"/>
      <c r="AO30" s="64">
        <f t="shared" si="177"/>
        <v>0</v>
      </c>
      <c r="AP30" s="63">
        <f t="shared" si="178"/>
        <v>0</v>
      </c>
      <c r="AQ30" s="80">
        <f t="shared" si="179"/>
        <v>0</v>
      </c>
      <c r="AR30" s="49">
        <f t="shared" si="180"/>
        <v>0</v>
      </c>
      <c r="AS30" s="78"/>
      <c r="AT30" s="71"/>
      <c r="AU30" s="71"/>
      <c r="AV30" s="72"/>
      <c r="AW30" s="72"/>
      <c r="AX30" s="72"/>
      <c r="AY30" s="72"/>
      <c r="AZ30" s="74"/>
      <c r="BA30" s="64">
        <f t="shared" si="181"/>
        <v>0</v>
      </c>
      <c r="BB30" s="63">
        <f t="shared" si="182"/>
        <v>0</v>
      </c>
      <c r="BC30" s="80">
        <f t="shared" si="183"/>
        <v>0</v>
      </c>
      <c r="BD30" s="49">
        <f t="shared" si="184"/>
        <v>0</v>
      </c>
      <c r="BE30" s="78"/>
      <c r="BF30" s="71"/>
      <c r="BG30" s="71"/>
      <c r="BH30" s="72"/>
      <c r="BI30" s="72"/>
      <c r="BJ30" s="72"/>
      <c r="BK30" s="72"/>
      <c r="BL30" s="74"/>
      <c r="BM30" s="64">
        <f t="shared" si="185"/>
        <v>0</v>
      </c>
      <c r="BN30" s="63">
        <f t="shared" si="186"/>
        <v>0</v>
      </c>
      <c r="BO30" s="80">
        <f t="shared" si="187"/>
        <v>0</v>
      </c>
      <c r="BP30" s="49">
        <f t="shared" si="188"/>
        <v>0</v>
      </c>
      <c r="BQ30" s="1"/>
      <c r="BR30" s="1"/>
      <c r="BS30" s="1"/>
      <c r="BT30" s="2"/>
      <c r="BU30" s="2"/>
      <c r="BV30" s="2"/>
      <c r="BW30" s="2"/>
      <c r="BX30" s="2"/>
      <c r="BY30" s="7"/>
      <c r="BZ30" s="14"/>
      <c r="CA30" s="6"/>
      <c r="CB30" s="15"/>
      <c r="CC30" s="16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114"/>
      <c r="IL30" s="115"/>
    </row>
    <row r="31" spans="1:246" ht="12.75" hidden="1">
      <c r="A31" s="53"/>
      <c r="B31" s="51"/>
      <c r="C31" s="51"/>
      <c r="D31" s="52"/>
      <c r="E31" s="52"/>
      <c r="F31" s="52"/>
      <c r="G31" s="43">
        <f t="shared" si="167"/>
      </c>
      <c r="H31" s="43">
        <f>IF(AND($H$2="Y",J31&gt;0,OR(AND(G31=1,G40=10),AND(G31=2,G64=20),AND(G31=3,G73=30),AND(G31=4,G82=40),AND(G31=5,G91=50),AND(G31=6,G100=60),AND(G31=7,G109=70),AND(G31=8,G118=80),AND(G31=9,G127=90),AND(G31=10,G136=100))),VLOOKUP(J31-1,SortLookup!$A$13:$B$16,2,FALSE),"")</f>
      </c>
      <c r="I31" s="88" t="str">
        <f>IF(ISNA(VLOOKUP(E31,SortLookup!$A$1:$B$5,2,FALSE))," ",VLOOKUP(E31,SortLookup!$A$1:$B$5,2,FALSE))</f>
        <v> </v>
      </c>
      <c r="J31" s="44" t="str">
        <f>IF(ISNA(VLOOKUP(F31,SortLookup!$A$7:$B$11,2,FALSE))," ",VLOOKUP(F31,SortLookup!$A$7:$B$11,2,FALSE))</f>
        <v> </v>
      </c>
      <c r="K31" s="105">
        <f t="shared" si="168"/>
        <v>0</v>
      </c>
      <c r="L31" s="90">
        <f t="shared" si="169"/>
        <v>0</v>
      </c>
      <c r="M31" s="46">
        <f t="shared" si="170"/>
        <v>0</v>
      </c>
      <c r="N31" s="47">
        <f t="shared" si="171"/>
        <v>0</v>
      </c>
      <c r="O31" s="107">
        <f t="shared" si="172"/>
        <v>0</v>
      </c>
      <c r="P31" s="78"/>
      <c r="Q31" s="71"/>
      <c r="R31" s="71"/>
      <c r="S31" s="71"/>
      <c r="T31" s="71"/>
      <c r="U31" s="71"/>
      <c r="V31" s="71"/>
      <c r="W31" s="72"/>
      <c r="X31" s="72"/>
      <c r="Y31" s="72"/>
      <c r="Z31" s="72"/>
      <c r="AA31" s="74"/>
      <c r="AB31" s="64">
        <f t="shared" si="173"/>
        <v>0</v>
      </c>
      <c r="AC31" s="63">
        <f t="shared" si="174"/>
        <v>0</v>
      </c>
      <c r="AD31" s="80">
        <f t="shared" si="175"/>
        <v>0</v>
      </c>
      <c r="AE31" s="49">
        <f t="shared" si="176"/>
        <v>0</v>
      </c>
      <c r="AF31" s="78"/>
      <c r="AG31" s="71"/>
      <c r="AH31" s="71"/>
      <c r="AI31" s="71"/>
      <c r="AJ31" s="72"/>
      <c r="AK31" s="72"/>
      <c r="AL31" s="72"/>
      <c r="AM31" s="72"/>
      <c r="AN31" s="74"/>
      <c r="AO31" s="64">
        <f t="shared" si="177"/>
        <v>0</v>
      </c>
      <c r="AP31" s="63">
        <f t="shared" si="178"/>
        <v>0</v>
      </c>
      <c r="AQ31" s="80">
        <f t="shared" si="179"/>
        <v>0</v>
      </c>
      <c r="AR31" s="49">
        <f t="shared" si="180"/>
        <v>0</v>
      </c>
      <c r="AS31" s="78"/>
      <c r="AT31" s="71"/>
      <c r="AU31" s="71"/>
      <c r="AV31" s="72"/>
      <c r="AW31" s="72"/>
      <c r="AX31" s="72"/>
      <c r="AY31" s="72"/>
      <c r="AZ31" s="74"/>
      <c r="BA31" s="64">
        <f t="shared" si="181"/>
        <v>0</v>
      </c>
      <c r="BB31" s="63">
        <f t="shared" si="182"/>
        <v>0</v>
      </c>
      <c r="BC31" s="80">
        <f t="shared" si="183"/>
        <v>0</v>
      </c>
      <c r="BD31" s="49">
        <f t="shared" si="184"/>
        <v>0</v>
      </c>
      <c r="BE31" s="78"/>
      <c r="BF31" s="71"/>
      <c r="BG31" s="71"/>
      <c r="BH31" s="72"/>
      <c r="BI31" s="72"/>
      <c r="BJ31" s="72"/>
      <c r="BK31" s="72"/>
      <c r="BL31" s="74"/>
      <c r="BM31" s="64">
        <f t="shared" si="185"/>
        <v>0</v>
      </c>
      <c r="BN31" s="63">
        <f t="shared" si="186"/>
        <v>0</v>
      </c>
      <c r="BO31" s="80">
        <f t="shared" si="187"/>
        <v>0</v>
      </c>
      <c r="BP31" s="49">
        <f t="shared" si="188"/>
        <v>0</v>
      </c>
      <c r="BQ31" s="1"/>
      <c r="BR31" s="1"/>
      <c r="BS31" s="1"/>
      <c r="BT31" s="2"/>
      <c r="BU31" s="2"/>
      <c r="BV31" s="2"/>
      <c r="BW31" s="2"/>
      <c r="BX31" s="2"/>
      <c r="BY31" s="7"/>
      <c r="BZ31" s="14"/>
      <c r="CA31" s="6"/>
      <c r="CB31" s="15"/>
      <c r="CC31" s="16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114"/>
      <c r="IL31" s="115"/>
    </row>
    <row r="32" spans="1:246" ht="12.75" hidden="1">
      <c r="A32" s="53"/>
      <c r="B32" s="51"/>
      <c r="C32" s="51"/>
      <c r="D32" s="52"/>
      <c r="E32" s="52"/>
      <c r="F32" s="52"/>
      <c r="G32" s="43">
        <f t="shared" si="167"/>
      </c>
      <c r="H32" s="43">
        <f>IF(AND($H$2="Y",J32&gt;0,OR(AND(G32=1,G41=10),AND(G32=2,G50=20),AND(G32=3,G74=30),AND(G32=4,G83=40),AND(G32=5,G92=50),AND(G32=6,G101=60),AND(G32=7,G110=70),AND(G32=8,G119=80),AND(G32=9,G128=90),AND(G32=10,G137=100))),VLOOKUP(J32-1,SortLookup!$A$13:$B$16,2,FALSE),"")</f>
      </c>
      <c r="I32" s="88" t="str">
        <f>IF(ISNA(VLOOKUP(E32,SortLookup!$A$1:$B$5,2,FALSE))," ",VLOOKUP(E32,SortLookup!$A$1:$B$5,2,FALSE))</f>
        <v> </v>
      </c>
      <c r="J32" s="44" t="str">
        <f>IF(ISNA(VLOOKUP(F32,SortLookup!$A$7:$B$11,2,FALSE))," ",VLOOKUP(F32,SortLookup!$A$7:$B$11,2,FALSE))</f>
        <v> </v>
      </c>
      <c r="K32" s="105">
        <f t="shared" si="168"/>
        <v>0</v>
      </c>
      <c r="L32" s="90">
        <f t="shared" si="169"/>
        <v>0</v>
      </c>
      <c r="M32" s="46">
        <f t="shared" si="170"/>
        <v>0</v>
      </c>
      <c r="N32" s="47">
        <f t="shared" si="171"/>
        <v>0</v>
      </c>
      <c r="O32" s="107">
        <f t="shared" si="172"/>
        <v>0</v>
      </c>
      <c r="P32" s="78"/>
      <c r="Q32" s="71"/>
      <c r="R32" s="71"/>
      <c r="S32" s="71"/>
      <c r="T32" s="71"/>
      <c r="U32" s="71"/>
      <c r="V32" s="71"/>
      <c r="W32" s="72"/>
      <c r="X32" s="72"/>
      <c r="Y32" s="72"/>
      <c r="Z32" s="72"/>
      <c r="AA32" s="74"/>
      <c r="AB32" s="64">
        <f t="shared" si="173"/>
        <v>0</v>
      </c>
      <c r="AC32" s="63">
        <f t="shared" si="174"/>
        <v>0</v>
      </c>
      <c r="AD32" s="80">
        <f t="shared" si="175"/>
        <v>0</v>
      </c>
      <c r="AE32" s="49">
        <f t="shared" si="176"/>
        <v>0</v>
      </c>
      <c r="AF32" s="78"/>
      <c r="AG32" s="71"/>
      <c r="AH32" s="71"/>
      <c r="AI32" s="71"/>
      <c r="AJ32" s="72"/>
      <c r="AK32" s="72"/>
      <c r="AL32" s="72"/>
      <c r="AM32" s="72"/>
      <c r="AN32" s="74"/>
      <c r="AO32" s="64">
        <f t="shared" si="177"/>
        <v>0</v>
      </c>
      <c r="AP32" s="63">
        <f t="shared" si="178"/>
        <v>0</v>
      </c>
      <c r="AQ32" s="80">
        <f t="shared" si="179"/>
        <v>0</v>
      </c>
      <c r="AR32" s="49">
        <f t="shared" si="180"/>
        <v>0</v>
      </c>
      <c r="AS32" s="78"/>
      <c r="AT32" s="71"/>
      <c r="AU32" s="71"/>
      <c r="AV32" s="72"/>
      <c r="AW32" s="72"/>
      <c r="AX32" s="72"/>
      <c r="AY32" s="72"/>
      <c r="AZ32" s="74"/>
      <c r="BA32" s="64">
        <f t="shared" si="181"/>
        <v>0</v>
      </c>
      <c r="BB32" s="63">
        <f t="shared" si="182"/>
        <v>0</v>
      </c>
      <c r="BC32" s="80">
        <f t="shared" si="183"/>
        <v>0</v>
      </c>
      <c r="BD32" s="49">
        <f t="shared" si="184"/>
        <v>0</v>
      </c>
      <c r="BE32" s="78"/>
      <c r="BF32" s="71"/>
      <c r="BG32" s="71"/>
      <c r="BH32" s="72"/>
      <c r="BI32" s="72"/>
      <c r="BJ32" s="72"/>
      <c r="BK32" s="72"/>
      <c r="BL32" s="74"/>
      <c r="BM32" s="64">
        <f t="shared" si="185"/>
        <v>0</v>
      </c>
      <c r="BN32" s="63">
        <f t="shared" si="186"/>
        <v>0</v>
      </c>
      <c r="BO32" s="80">
        <f t="shared" si="187"/>
        <v>0</v>
      </c>
      <c r="BP32" s="49">
        <f t="shared" si="188"/>
        <v>0</v>
      </c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114"/>
      <c r="IL32" s="115"/>
    </row>
    <row r="33" spans="1:246" ht="12.75" hidden="1">
      <c r="A33" s="53"/>
      <c r="B33" s="51"/>
      <c r="C33" s="51"/>
      <c r="D33" s="52"/>
      <c r="E33" s="52"/>
      <c r="F33" s="52"/>
      <c r="G33" s="43">
        <f t="shared" si="167"/>
      </c>
      <c r="H33" s="43">
        <f>IF(AND($H$2="Y",J33&gt;0,OR(AND(G33=1,G57=10),AND(G33=2,G66=20),AND(G33=3,G75=30),AND(G33=4,G84=40),AND(G33=5,G93=50),AND(G33=6,G102=60),AND(G33=7,G111=70),AND(G33=8,G120=80),AND(G33=9,G129=90),AND(G33=10,G138=100))),VLOOKUP(J33-1,SortLookup!$A$13:$B$16,2,FALSE),"")</f>
      </c>
      <c r="I33" s="88" t="str">
        <f>IF(ISNA(VLOOKUP(E33,SortLookup!$A$1:$B$5,2,FALSE))," ",VLOOKUP(E33,SortLookup!$A$1:$B$5,2,FALSE))</f>
        <v> </v>
      </c>
      <c r="J33" s="44" t="str">
        <f>IF(ISNA(VLOOKUP(F33,SortLookup!$A$7:$B$11,2,FALSE))," ",VLOOKUP(F33,SortLookup!$A$7:$B$11,2,FALSE))</f>
        <v> </v>
      </c>
      <c r="K33" s="105">
        <f t="shared" si="168"/>
        <v>0</v>
      </c>
      <c r="L33" s="90">
        <f t="shared" si="169"/>
        <v>0</v>
      </c>
      <c r="M33" s="46">
        <f t="shared" si="170"/>
        <v>0</v>
      </c>
      <c r="N33" s="47">
        <f t="shared" si="171"/>
        <v>0</v>
      </c>
      <c r="O33" s="107">
        <f t="shared" si="172"/>
        <v>0</v>
      </c>
      <c r="P33" s="78"/>
      <c r="Q33" s="71"/>
      <c r="R33" s="71"/>
      <c r="S33" s="71"/>
      <c r="T33" s="71"/>
      <c r="U33" s="71"/>
      <c r="V33" s="71"/>
      <c r="W33" s="72"/>
      <c r="X33" s="72"/>
      <c r="Y33" s="72"/>
      <c r="Z33" s="72"/>
      <c r="AA33" s="74"/>
      <c r="AB33" s="64">
        <f t="shared" si="173"/>
        <v>0</v>
      </c>
      <c r="AC33" s="63">
        <f t="shared" si="174"/>
        <v>0</v>
      </c>
      <c r="AD33" s="80">
        <f t="shared" si="175"/>
        <v>0</v>
      </c>
      <c r="AE33" s="49">
        <f t="shared" si="176"/>
        <v>0</v>
      </c>
      <c r="AF33" s="78"/>
      <c r="AG33" s="71"/>
      <c r="AH33" s="71"/>
      <c r="AI33" s="71"/>
      <c r="AJ33" s="72"/>
      <c r="AK33" s="72"/>
      <c r="AL33" s="72"/>
      <c r="AM33" s="72"/>
      <c r="AN33" s="74"/>
      <c r="AO33" s="64">
        <f t="shared" si="177"/>
        <v>0</v>
      </c>
      <c r="AP33" s="63">
        <f t="shared" si="178"/>
        <v>0</v>
      </c>
      <c r="AQ33" s="80">
        <f t="shared" si="179"/>
        <v>0</v>
      </c>
      <c r="AR33" s="49">
        <f t="shared" si="180"/>
        <v>0</v>
      </c>
      <c r="AS33" s="78"/>
      <c r="AT33" s="71"/>
      <c r="AU33" s="71"/>
      <c r="AV33" s="72"/>
      <c r="AW33" s="72"/>
      <c r="AX33" s="72"/>
      <c r="AY33" s="72"/>
      <c r="AZ33" s="74"/>
      <c r="BA33" s="64">
        <f t="shared" si="181"/>
        <v>0</v>
      </c>
      <c r="BB33" s="63">
        <f t="shared" si="182"/>
        <v>0</v>
      </c>
      <c r="BC33" s="80">
        <f t="shared" si="183"/>
        <v>0</v>
      </c>
      <c r="BD33" s="49">
        <f t="shared" si="184"/>
        <v>0</v>
      </c>
      <c r="BE33" s="78"/>
      <c r="BF33" s="71"/>
      <c r="BG33" s="71"/>
      <c r="BH33" s="72"/>
      <c r="BI33" s="72"/>
      <c r="BJ33" s="72"/>
      <c r="BK33" s="72"/>
      <c r="BL33" s="74"/>
      <c r="BM33" s="64">
        <f t="shared" si="185"/>
        <v>0</v>
      </c>
      <c r="BN33" s="63">
        <f t="shared" si="186"/>
        <v>0</v>
      </c>
      <c r="BO33" s="80">
        <f t="shared" si="187"/>
        <v>0</v>
      </c>
      <c r="BP33" s="49">
        <f t="shared" si="188"/>
        <v>0</v>
      </c>
      <c r="BQ33" s="1"/>
      <c r="BR33" s="1"/>
      <c r="BS33" s="1"/>
      <c r="BT33" s="2"/>
      <c r="BU33" s="2"/>
      <c r="BV33" s="2"/>
      <c r="BW33" s="2"/>
      <c r="BX33" s="2"/>
      <c r="BY33" s="7"/>
      <c r="BZ33" s="14"/>
      <c r="CA33" s="6"/>
      <c r="CB33" s="15"/>
      <c r="CC33" s="16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114"/>
      <c r="IL33" s="115"/>
    </row>
    <row r="34" spans="1:246" ht="12.75" hidden="1">
      <c r="A34" s="53"/>
      <c r="B34" s="51"/>
      <c r="C34" s="51"/>
      <c r="D34" s="52"/>
      <c r="E34" s="52"/>
      <c r="F34" s="52"/>
      <c r="G34" s="43">
        <f t="shared" si="167"/>
      </c>
      <c r="H34" s="43">
        <f>IF(AND($H$2="Y",J34&gt;0,OR(AND(G34=1,G43=10),AND(G34=2,G67=20),AND(G34=3,G76=30),AND(G34=4,G85=40),AND(G34=5,G94=50),AND(G34=6,G103=60),AND(G34=7,G112=70),AND(G34=8,G121=80),AND(G34=9,G130=90),AND(G34=10,G139=100))),VLOOKUP(J34-1,SortLookup!$A$13:$B$16,2,FALSE),"")</f>
      </c>
      <c r="I34" s="88" t="str">
        <f>IF(ISNA(VLOOKUP(E34,SortLookup!$A$1:$B$5,2,FALSE))," ",VLOOKUP(E34,SortLookup!$A$1:$B$5,2,FALSE))</f>
        <v> </v>
      </c>
      <c r="J34" s="44" t="str">
        <f>IF(ISNA(VLOOKUP(F34,SortLookup!$A$7:$B$11,2,FALSE))," ",VLOOKUP(F34,SortLookup!$A$7:$B$11,2,FALSE))</f>
        <v> </v>
      </c>
      <c r="K34" s="105">
        <f t="shared" si="168"/>
        <v>0</v>
      </c>
      <c r="L34" s="90">
        <f t="shared" si="169"/>
        <v>0</v>
      </c>
      <c r="M34" s="46">
        <f t="shared" si="170"/>
        <v>0</v>
      </c>
      <c r="N34" s="47">
        <f t="shared" si="171"/>
        <v>0</v>
      </c>
      <c r="O34" s="107">
        <f t="shared" si="172"/>
        <v>0</v>
      </c>
      <c r="P34" s="78"/>
      <c r="Q34" s="71"/>
      <c r="R34" s="71"/>
      <c r="S34" s="71"/>
      <c r="T34" s="71"/>
      <c r="U34" s="71"/>
      <c r="V34" s="71"/>
      <c r="W34" s="72"/>
      <c r="X34" s="72"/>
      <c r="Y34" s="72"/>
      <c r="Z34" s="72"/>
      <c r="AA34" s="74"/>
      <c r="AB34" s="64">
        <f t="shared" si="173"/>
        <v>0</v>
      </c>
      <c r="AC34" s="63">
        <f t="shared" si="174"/>
        <v>0</v>
      </c>
      <c r="AD34" s="80">
        <f t="shared" si="175"/>
        <v>0</v>
      </c>
      <c r="AE34" s="49">
        <f t="shared" si="176"/>
        <v>0</v>
      </c>
      <c r="AF34" s="78"/>
      <c r="AG34" s="71"/>
      <c r="AH34" s="71"/>
      <c r="AI34" s="71"/>
      <c r="AJ34" s="72"/>
      <c r="AK34" s="72"/>
      <c r="AL34" s="72"/>
      <c r="AM34" s="72"/>
      <c r="AN34" s="74"/>
      <c r="AO34" s="64">
        <f t="shared" si="177"/>
        <v>0</v>
      </c>
      <c r="AP34" s="63">
        <f t="shared" si="178"/>
        <v>0</v>
      </c>
      <c r="AQ34" s="80">
        <f t="shared" si="179"/>
        <v>0</v>
      </c>
      <c r="AR34" s="49">
        <f t="shared" si="180"/>
        <v>0</v>
      </c>
      <c r="AS34" s="78"/>
      <c r="AT34" s="71"/>
      <c r="AU34" s="71"/>
      <c r="AV34" s="72"/>
      <c r="AW34" s="72"/>
      <c r="AX34" s="72"/>
      <c r="AY34" s="72"/>
      <c r="AZ34" s="74"/>
      <c r="BA34" s="64">
        <f t="shared" si="181"/>
        <v>0</v>
      </c>
      <c r="BB34" s="63">
        <f t="shared" si="182"/>
        <v>0</v>
      </c>
      <c r="BC34" s="80">
        <f t="shared" si="183"/>
        <v>0</v>
      </c>
      <c r="BD34" s="49">
        <f t="shared" si="184"/>
        <v>0</v>
      </c>
      <c r="BE34" s="78"/>
      <c r="BF34" s="71"/>
      <c r="BG34" s="71"/>
      <c r="BH34" s="72"/>
      <c r="BI34" s="72"/>
      <c r="BJ34" s="72"/>
      <c r="BK34" s="72"/>
      <c r="BL34" s="74"/>
      <c r="BM34" s="64">
        <f t="shared" si="185"/>
        <v>0</v>
      </c>
      <c r="BN34" s="63">
        <f t="shared" si="186"/>
        <v>0</v>
      </c>
      <c r="BO34" s="80">
        <f t="shared" si="187"/>
        <v>0</v>
      </c>
      <c r="BP34" s="49">
        <f t="shared" si="188"/>
        <v>0</v>
      </c>
      <c r="BQ34" s="1"/>
      <c r="BR34" s="1"/>
      <c r="BS34" s="1"/>
      <c r="BT34" s="2"/>
      <c r="BU34" s="2"/>
      <c r="BV34" s="2"/>
      <c r="BW34" s="2"/>
      <c r="BX34" s="2"/>
      <c r="BY34" s="7"/>
      <c r="BZ34" s="14"/>
      <c r="CA34" s="6"/>
      <c r="CB34" s="15"/>
      <c r="CC34" s="16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114"/>
      <c r="IL34" s="115"/>
    </row>
    <row r="35" spans="1:246" ht="12.75" hidden="1">
      <c r="A35" s="53"/>
      <c r="B35" s="51"/>
      <c r="C35" s="51"/>
      <c r="D35" s="52"/>
      <c r="E35" s="52"/>
      <c r="F35" s="52"/>
      <c r="G35" s="43">
        <f t="shared" si="167"/>
      </c>
      <c r="H35" s="43">
        <f>IF(AND($H$2="Y",J35&gt;0,OR(AND(G35=1,G44=10),AND(G35=2,G68=20),AND(G35=3,G77=30),AND(G35=4,G86=40),AND(G35=5,G95=50),AND(G35=6,G104=60),AND(G35=7,G113=70),AND(G35=8,G122=80),AND(G35=9,G131=90),AND(G35=10,G140=100))),VLOOKUP(J35-1,SortLookup!$A$13:$B$16,2,FALSE),"")</f>
      </c>
      <c r="I35" s="88" t="str">
        <f>IF(ISNA(VLOOKUP(E35,SortLookup!$A$1:$B$5,2,FALSE))," ",VLOOKUP(E35,SortLookup!$A$1:$B$5,2,FALSE))</f>
        <v> </v>
      </c>
      <c r="J35" s="44" t="str">
        <f>IF(ISNA(VLOOKUP(F35,SortLookup!$A$7:$B$11,2,FALSE))," ",VLOOKUP(F35,SortLookup!$A$7:$B$11,2,FALSE))</f>
        <v> </v>
      </c>
      <c r="K35" s="105">
        <f t="shared" si="168"/>
        <v>0</v>
      </c>
      <c r="L35" s="90">
        <f t="shared" si="169"/>
        <v>0</v>
      </c>
      <c r="M35" s="46">
        <f t="shared" si="170"/>
        <v>0</v>
      </c>
      <c r="N35" s="47">
        <f t="shared" si="171"/>
        <v>0</v>
      </c>
      <c r="O35" s="107">
        <f t="shared" si="172"/>
        <v>0</v>
      </c>
      <c r="P35" s="78"/>
      <c r="Q35" s="71"/>
      <c r="R35" s="71"/>
      <c r="S35" s="71"/>
      <c r="T35" s="71"/>
      <c r="U35" s="71"/>
      <c r="V35" s="71"/>
      <c r="W35" s="72"/>
      <c r="X35" s="72"/>
      <c r="Y35" s="72"/>
      <c r="Z35" s="72"/>
      <c r="AA35" s="74"/>
      <c r="AB35" s="64">
        <f t="shared" si="173"/>
        <v>0</v>
      </c>
      <c r="AC35" s="63">
        <f t="shared" si="174"/>
        <v>0</v>
      </c>
      <c r="AD35" s="80">
        <f t="shared" si="175"/>
        <v>0</v>
      </c>
      <c r="AE35" s="49">
        <f t="shared" si="176"/>
        <v>0</v>
      </c>
      <c r="AF35" s="78"/>
      <c r="AG35" s="71"/>
      <c r="AH35" s="71"/>
      <c r="AI35" s="71"/>
      <c r="AJ35" s="72"/>
      <c r="AK35" s="72"/>
      <c r="AL35" s="72"/>
      <c r="AM35" s="72"/>
      <c r="AN35" s="74"/>
      <c r="AO35" s="64">
        <f t="shared" si="177"/>
        <v>0</v>
      </c>
      <c r="AP35" s="63">
        <f t="shared" si="178"/>
        <v>0</v>
      </c>
      <c r="AQ35" s="80">
        <f t="shared" si="179"/>
        <v>0</v>
      </c>
      <c r="AR35" s="49">
        <f t="shared" si="180"/>
        <v>0</v>
      </c>
      <c r="AS35" s="78"/>
      <c r="AT35" s="71"/>
      <c r="AU35" s="71"/>
      <c r="AV35" s="72"/>
      <c r="AW35" s="72"/>
      <c r="AX35" s="72"/>
      <c r="AY35" s="72"/>
      <c r="AZ35" s="74"/>
      <c r="BA35" s="64">
        <f t="shared" si="181"/>
        <v>0</v>
      </c>
      <c r="BB35" s="63">
        <f t="shared" si="182"/>
        <v>0</v>
      </c>
      <c r="BC35" s="80">
        <f t="shared" si="183"/>
        <v>0</v>
      </c>
      <c r="BD35" s="49">
        <f t="shared" si="184"/>
        <v>0</v>
      </c>
      <c r="BE35" s="78"/>
      <c r="BF35" s="71"/>
      <c r="BG35" s="71"/>
      <c r="BH35" s="72"/>
      <c r="BI35" s="72"/>
      <c r="BJ35" s="72"/>
      <c r="BK35" s="72"/>
      <c r="BL35" s="74"/>
      <c r="BM35" s="64">
        <f t="shared" si="185"/>
        <v>0</v>
      </c>
      <c r="BN35" s="63">
        <f t="shared" si="186"/>
        <v>0</v>
      </c>
      <c r="BO35" s="80">
        <f t="shared" si="187"/>
        <v>0</v>
      </c>
      <c r="BP35" s="49">
        <f t="shared" si="188"/>
        <v>0</v>
      </c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114"/>
      <c r="IL35" s="115"/>
    </row>
    <row r="36" spans="1:246" ht="12.75" hidden="1">
      <c r="A36" s="53"/>
      <c r="B36" s="51"/>
      <c r="C36" s="51"/>
      <c r="D36" s="52"/>
      <c r="E36" s="52"/>
      <c r="F36" s="52"/>
      <c r="G36" s="43">
        <f t="shared" si="167"/>
      </c>
      <c r="H36" s="43">
        <f>IF(AND($H$2="Y",J36&gt;0,OR(AND(G36=1,G60=10),AND(G36=2,G69=20),AND(G36=3,G78=30),AND(G36=4,G87=40),AND(G36=5,G96=50),AND(G36=6,G105=60),AND(G36=7,G114=70),AND(G36=8,G123=80),AND(G36=9,G132=90),AND(G36=10,G141=100))),VLOOKUP(J36-1,SortLookup!$A$13:$B$16,2,FALSE),"")</f>
      </c>
      <c r="I36" s="88" t="str">
        <f>IF(ISNA(VLOOKUP(E36,SortLookup!$A$1:$B$5,2,FALSE))," ",VLOOKUP(E36,SortLookup!$A$1:$B$5,2,FALSE))</f>
        <v> </v>
      </c>
      <c r="J36" s="44" t="str">
        <f>IF(ISNA(VLOOKUP(F36,SortLookup!$A$7:$B$11,2,FALSE))," ",VLOOKUP(F36,SortLookup!$A$7:$B$11,2,FALSE))</f>
        <v> </v>
      </c>
      <c r="K36" s="105">
        <f t="shared" si="168"/>
        <v>0</v>
      </c>
      <c r="L36" s="90">
        <f t="shared" si="169"/>
        <v>0</v>
      </c>
      <c r="M36" s="46">
        <f t="shared" si="170"/>
        <v>0</v>
      </c>
      <c r="N36" s="47">
        <f t="shared" si="171"/>
        <v>0</v>
      </c>
      <c r="O36" s="107">
        <f t="shared" si="172"/>
        <v>0</v>
      </c>
      <c r="P36" s="78"/>
      <c r="Q36" s="71"/>
      <c r="R36" s="71"/>
      <c r="S36" s="71"/>
      <c r="T36" s="71"/>
      <c r="U36" s="71"/>
      <c r="V36" s="71"/>
      <c r="W36" s="72"/>
      <c r="X36" s="72"/>
      <c r="Y36" s="72"/>
      <c r="Z36" s="72"/>
      <c r="AA36" s="74"/>
      <c r="AB36" s="64">
        <f t="shared" si="173"/>
        <v>0</v>
      </c>
      <c r="AC36" s="63">
        <f t="shared" si="174"/>
        <v>0</v>
      </c>
      <c r="AD36" s="80">
        <f t="shared" si="175"/>
        <v>0</v>
      </c>
      <c r="AE36" s="49">
        <f t="shared" si="176"/>
        <v>0</v>
      </c>
      <c r="AF36" s="78"/>
      <c r="AG36" s="71"/>
      <c r="AH36" s="71"/>
      <c r="AI36" s="71"/>
      <c r="AJ36" s="72"/>
      <c r="AK36" s="72"/>
      <c r="AL36" s="72"/>
      <c r="AM36" s="72"/>
      <c r="AN36" s="74"/>
      <c r="AO36" s="64">
        <f t="shared" si="177"/>
        <v>0</v>
      </c>
      <c r="AP36" s="63">
        <f t="shared" si="178"/>
        <v>0</v>
      </c>
      <c r="AQ36" s="80">
        <f t="shared" si="179"/>
        <v>0</v>
      </c>
      <c r="AR36" s="49">
        <f t="shared" si="180"/>
        <v>0</v>
      </c>
      <c r="AS36" s="78"/>
      <c r="AT36" s="71"/>
      <c r="AU36" s="71"/>
      <c r="AV36" s="72"/>
      <c r="AW36" s="72"/>
      <c r="AX36" s="72"/>
      <c r="AY36" s="72"/>
      <c r="AZ36" s="74"/>
      <c r="BA36" s="64">
        <f t="shared" si="181"/>
        <v>0</v>
      </c>
      <c r="BB36" s="63">
        <f t="shared" si="182"/>
        <v>0</v>
      </c>
      <c r="BC36" s="80">
        <f t="shared" si="183"/>
        <v>0</v>
      </c>
      <c r="BD36" s="49">
        <f t="shared" si="184"/>
        <v>0</v>
      </c>
      <c r="BE36" s="78"/>
      <c r="BF36" s="71"/>
      <c r="BG36" s="71"/>
      <c r="BH36" s="72"/>
      <c r="BI36" s="72"/>
      <c r="BJ36" s="72"/>
      <c r="BK36" s="72"/>
      <c r="BL36" s="74"/>
      <c r="BM36" s="64">
        <f t="shared" si="185"/>
        <v>0</v>
      </c>
      <c r="BN36" s="63">
        <f t="shared" si="186"/>
        <v>0</v>
      </c>
      <c r="BO36" s="80">
        <f t="shared" si="187"/>
        <v>0</v>
      </c>
      <c r="BP36" s="49">
        <f t="shared" si="188"/>
        <v>0</v>
      </c>
      <c r="BQ36" s="1"/>
      <c r="BR36" s="1"/>
      <c r="BS36" s="1"/>
      <c r="BT36" s="2"/>
      <c r="BU36" s="2"/>
      <c r="BV36" s="2"/>
      <c r="BW36" s="2"/>
      <c r="BX36" s="2"/>
      <c r="BY36" s="7"/>
      <c r="BZ36" s="14"/>
      <c r="CA36" s="6"/>
      <c r="CB36" s="15"/>
      <c r="CC36" s="16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114"/>
      <c r="IL36" s="115"/>
    </row>
    <row r="37" spans="1:246" ht="12.75" hidden="1">
      <c r="A37" s="53"/>
      <c r="B37" s="51"/>
      <c r="C37" s="51"/>
      <c r="D37" s="52"/>
      <c r="E37" s="52"/>
      <c r="F37" s="52"/>
      <c r="G37" s="43">
        <f t="shared" si="167"/>
      </c>
      <c r="H37" s="43">
        <f>IF(AND($H$2="Y",J37&gt;0,OR(AND(G37=1,G61=10),AND(G37=2,G70=20),AND(G37=3,G79=30),AND(G37=4,G88=40),AND(G37=5,G97=50),AND(G37=6,G106=60),AND(G37=7,G115=70),AND(G37=8,G124=80),AND(G37=9,G133=90),AND(G37=10,G142=100))),VLOOKUP(J37-1,SortLookup!$A$13:$B$16,2,FALSE),"")</f>
      </c>
      <c r="I37" s="88" t="str">
        <f>IF(ISNA(VLOOKUP(E37,SortLookup!$A$1:$B$5,2,FALSE))," ",VLOOKUP(E37,SortLookup!$A$1:$B$5,2,FALSE))</f>
        <v> </v>
      </c>
      <c r="J37" s="44" t="str">
        <f>IF(ISNA(VLOOKUP(F37,SortLookup!$A$7:$B$11,2,FALSE))," ",VLOOKUP(F37,SortLookup!$A$7:$B$11,2,FALSE))</f>
        <v> </v>
      </c>
      <c r="K37" s="105">
        <f t="shared" si="168"/>
        <v>0</v>
      </c>
      <c r="L37" s="90">
        <f t="shared" si="169"/>
        <v>0</v>
      </c>
      <c r="M37" s="46">
        <f t="shared" si="170"/>
        <v>0</v>
      </c>
      <c r="N37" s="47">
        <f t="shared" si="171"/>
        <v>0</v>
      </c>
      <c r="O37" s="107">
        <f t="shared" si="172"/>
        <v>0</v>
      </c>
      <c r="P37" s="78"/>
      <c r="Q37" s="71"/>
      <c r="R37" s="71"/>
      <c r="S37" s="71"/>
      <c r="T37" s="71"/>
      <c r="U37" s="71"/>
      <c r="V37" s="71"/>
      <c r="W37" s="72"/>
      <c r="X37" s="72"/>
      <c r="Y37" s="72"/>
      <c r="Z37" s="72"/>
      <c r="AA37" s="74"/>
      <c r="AB37" s="64">
        <f t="shared" si="173"/>
        <v>0</v>
      </c>
      <c r="AC37" s="63">
        <f t="shared" si="174"/>
        <v>0</v>
      </c>
      <c r="AD37" s="80">
        <f t="shared" si="175"/>
        <v>0</v>
      </c>
      <c r="AE37" s="49">
        <f t="shared" si="176"/>
        <v>0</v>
      </c>
      <c r="AF37" s="78"/>
      <c r="AG37" s="71"/>
      <c r="AH37" s="71"/>
      <c r="AI37" s="71"/>
      <c r="AJ37" s="72"/>
      <c r="AK37" s="72"/>
      <c r="AL37" s="72"/>
      <c r="AM37" s="72"/>
      <c r="AN37" s="74"/>
      <c r="AO37" s="64">
        <f t="shared" si="177"/>
        <v>0</v>
      </c>
      <c r="AP37" s="63">
        <f t="shared" si="178"/>
        <v>0</v>
      </c>
      <c r="AQ37" s="80">
        <f t="shared" si="179"/>
        <v>0</v>
      </c>
      <c r="AR37" s="49">
        <f t="shared" si="180"/>
        <v>0</v>
      </c>
      <c r="AS37" s="78"/>
      <c r="AT37" s="71"/>
      <c r="AU37" s="71"/>
      <c r="AV37" s="72"/>
      <c r="AW37" s="72"/>
      <c r="AX37" s="72"/>
      <c r="AY37" s="72"/>
      <c r="AZ37" s="74"/>
      <c r="BA37" s="64">
        <f t="shared" si="181"/>
        <v>0</v>
      </c>
      <c r="BB37" s="63">
        <f t="shared" si="182"/>
        <v>0</v>
      </c>
      <c r="BC37" s="80">
        <f t="shared" si="183"/>
        <v>0</v>
      </c>
      <c r="BD37" s="49">
        <f t="shared" si="184"/>
        <v>0</v>
      </c>
      <c r="BE37" s="78"/>
      <c r="BF37" s="71"/>
      <c r="BG37" s="71"/>
      <c r="BH37" s="72"/>
      <c r="BI37" s="72"/>
      <c r="BJ37" s="72"/>
      <c r="BK37" s="72"/>
      <c r="BL37" s="74"/>
      <c r="BM37" s="64">
        <f t="shared" si="185"/>
        <v>0</v>
      </c>
      <c r="BN37" s="63">
        <f t="shared" si="186"/>
        <v>0</v>
      </c>
      <c r="BO37" s="80">
        <f t="shared" si="187"/>
        <v>0</v>
      </c>
      <c r="BP37" s="49">
        <f t="shared" si="188"/>
        <v>0</v>
      </c>
      <c r="BQ37" s="1"/>
      <c r="BR37" s="1"/>
      <c r="BS37" s="1"/>
      <c r="BT37" s="2"/>
      <c r="BU37" s="2"/>
      <c r="BV37" s="2"/>
      <c r="BW37" s="2"/>
      <c r="BX37" s="2"/>
      <c r="BY37" s="7"/>
      <c r="BZ37" s="14"/>
      <c r="CA37" s="6"/>
      <c r="CB37" s="15"/>
      <c r="CC37" s="16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114"/>
      <c r="IL37" s="115"/>
    </row>
    <row r="38" spans="1:246" ht="12.75" hidden="1">
      <c r="A38" s="53"/>
      <c r="B38" s="51"/>
      <c r="C38" s="51"/>
      <c r="D38" s="52"/>
      <c r="E38" s="52"/>
      <c r="F38" s="52"/>
      <c r="G38" s="43">
        <f t="shared" si="167"/>
      </c>
      <c r="H38" s="43">
        <f>IF(AND($H$2="Y",J38&gt;0,OR(AND(G38=1,G47=10),AND(G38=2,G71=20),AND(G38=3,G80=30),AND(G38=4,G89=40),AND(G38=5,G98=50),AND(G38=6,G107=60),AND(G38=7,G116=70),AND(G38=8,G125=80),AND(G38=9,G134=90),AND(G38=10,G143=100))),VLOOKUP(J38-1,SortLookup!$A$13:$B$16,2,FALSE),"")</f>
      </c>
      <c r="I38" s="88" t="str">
        <f>IF(ISNA(VLOOKUP(E38,SortLookup!$A$1:$B$5,2,FALSE))," ",VLOOKUP(E38,SortLookup!$A$1:$B$5,2,FALSE))</f>
        <v> </v>
      </c>
      <c r="J38" s="44" t="str">
        <f>IF(ISNA(VLOOKUP(F38,SortLookup!$A$7:$B$11,2,FALSE))," ",VLOOKUP(F38,SortLookup!$A$7:$B$11,2,FALSE))</f>
        <v> </v>
      </c>
      <c r="K38" s="105">
        <f t="shared" si="168"/>
        <v>0</v>
      </c>
      <c r="L38" s="90">
        <f t="shared" si="169"/>
        <v>0</v>
      </c>
      <c r="M38" s="46">
        <f t="shared" si="170"/>
        <v>0</v>
      </c>
      <c r="N38" s="47">
        <f t="shared" si="171"/>
        <v>0</v>
      </c>
      <c r="O38" s="107">
        <f t="shared" si="172"/>
        <v>0</v>
      </c>
      <c r="P38" s="78"/>
      <c r="Q38" s="71"/>
      <c r="R38" s="71"/>
      <c r="S38" s="71"/>
      <c r="T38" s="71"/>
      <c r="U38" s="71"/>
      <c r="V38" s="71"/>
      <c r="W38" s="72"/>
      <c r="X38" s="72"/>
      <c r="Y38" s="72"/>
      <c r="Z38" s="72"/>
      <c r="AA38" s="74"/>
      <c r="AB38" s="64">
        <f t="shared" si="173"/>
        <v>0</v>
      </c>
      <c r="AC38" s="63">
        <f t="shared" si="174"/>
        <v>0</v>
      </c>
      <c r="AD38" s="80">
        <f t="shared" si="175"/>
        <v>0</v>
      </c>
      <c r="AE38" s="49">
        <f t="shared" si="176"/>
        <v>0</v>
      </c>
      <c r="AF38" s="78"/>
      <c r="AG38" s="71"/>
      <c r="AH38" s="71"/>
      <c r="AI38" s="71"/>
      <c r="AJ38" s="72"/>
      <c r="AK38" s="72"/>
      <c r="AL38" s="72"/>
      <c r="AM38" s="72"/>
      <c r="AN38" s="74"/>
      <c r="AO38" s="64">
        <f t="shared" si="177"/>
        <v>0</v>
      </c>
      <c r="AP38" s="63">
        <f t="shared" si="178"/>
        <v>0</v>
      </c>
      <c r="AQ38" s="80">
        <f t="shared" si="179"/>
        <v>0</v>
      </c>
      <c r="AR38" s="49">
        <f t="shared" si="180"/>
        <v>0</v>
      </c>
      <c r="AS38" s="78"/>
      <c r="AT38" s="71"/>
      <c r="AU38" s="71"/>
      <c r="AV38" s="72"/>
      <c r="AW38" s="72"/>
      <c r="AX38" s="72"/>
      <c r="AY38" s="72"/>
      <c r="AZ38" s="74"/>
      <c r="BA38" s="64">
        <f t="shared" si="181"/>
        <v>0</v>
      </c>
      <c r="BB38" s="63">
        <f t="shared" si="182"/>
        <v>0</v>
      </c>
      <c r="BC38" s="80">
        <f t="shared" si="183"/>
        <v>0</v>
      </c>
      <c r="BD38" s="49">
        <f t="shared" si="184"/>
        <v>0</v>
      </c>
      <c r="BE38" s="78"/>
      <c r="BF38" s="71"/>
      <c r="BG38" s="71"/>
      <c r="BH38" s="72"/>
      <c r="BI38" s="72"/>
      <c r="BJ38" s="72"/>
      <c r="BK38" s="72"/>
      <c r="BL38" s="74"/>
      <c r="BM38" s="64">
        <f t="shared" si="185"/>
        <v>0</v>
      </c>
      <c r="BN38" s="63">
        <f t="shared" si="186"/>
        <v>0</v>
      </c>
      <c r="BO38" s="80">
        <f t="shared" si="187"/>
        <v>0</v>
      </c>
      <c r="BP38" s="49">
        <f t="shared" si="188"/>
        <v>0</v>
      </c>
      <c r="BQ38" s="1"/>
      <c r="BR38" s="1"/>
      <c r="BS38" s="1"/>
      <c r="BT38" s="2"/>
      <c r="BU38" s="2"/>
      <c r="BV38" s="2"/>
      <c r="BW38" s="2"/>
      <c r="BX38" s="2"/>
      <c r="BY38" s="7"/>
      <c r="BZ38" s="14"/>
      <c r="CA38" s="6"/>
      <c r="CB38" s="15"/>
      <c r="CC38" s="16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114"/>
      <c r="IL38" s="115"/>
    </row>
    <row r="39" spans="1:246" ht="12.75" hidden="1">
      <c r="A39" s="53"/>
      <c r="B39" s="51"/>
      <c r="C39" s="51"/>
      <c r="D39" s="52"/>
      <c r="E39" s="52"/>
      <c r="F39" s="52"/>
      <c r="G39" s="43">
        <f t="shared" si="167"/>
      </c>
      <c r="H39" s="43">
        <f>IF(AND($H$2="Y",J39&gt;0,OR(AND(G39=1,G63=10),AND(G39=2,G72=20),AND(G39=3,G81=30),AND(G39=4,G90=40),AND(G39=5,G99=50),AND(G39=6,G108=60),AND(G39=7,G117=70),AND(G39=8,G126=80),AND(G39=9,G135=90),AND(G39=10,G144=100))),VLOOKUP(J39-1,SortLookup!$A$13:$B$16,2,FALSE),"")</f>
      </c>
      <c r="I39" s="88" t="str">
        <f>IF(ISNA(VLOOKUP(E39,SortLookup!$A$1:$B$5,2,FALSE))," ",VLOOKUP(E39,SortLookup!$A$1:$B$5,2,FALSE))</f>
        <v> </v>
      </c>
      <c r="J39" s="44" t="str">
        <f>IF(ISNA(VLOOKUP(F39,SortLookup!$A$7:$B$11,2,FALSE))," ",VLOOKUP(F39,SortLookup!$A$7:$B$11,2,FALSE))</f>
        <v> </v>
      </c>
      <c r="K39" s="105">
        <f t="shared" si="168"/>
        <v>0</v>
      </c>
      <c r="L39" s="90">
        <f t="shared" si="169"/>
        <v>0</v>
      </c>
      <c r="M39" s="46">
        <f t="shared" si="170"/>
        <v>0</v>
      </c>
      <c r="N39" s="47">
        <f t="shared" si="171"/>
        <v>0</v>
      </c>
      <c r="O39" s="107">
        <f t="shared" si="172"/>
        <v>0</v>
      </c>
      <c r="P39" s="78"/>
      <c r="Q39" s="71"/>
      <c r="R39" s="71"/>
      <c r="S39" s="71"/>
      <c r="T39" s="71"/>
      <c r="U39" s="71"/>
      <c r="V39" s="71"/>
      <c r="W39" s="72"/>
      <c r="X39" s="72"/>
      <c r="Y39" s="72"/>
      <c r="Z39" s="72"/>
      <c r="AA39" s="74"/>
      <c r="AB39" s="64">
        <f t="shared" si="173"/>
        <v>0</v>
      </c>
      <c r="AC39" s="63">
        <f t="shared" si="174"/>
        <v>0</v>
      </c>
      <c r="AD39" s="80">
        <f t="shared" si="175"/>
        <v>0</v>
      </c>
      <c r="AE39" s="49">
        <f t="shared" si="176"/>
        <v>0</v>
      </c>
      <c r="AF39" s="78"/>
      <c r="AG39" s="71"/>
      <c r="AH39" s="71"/>
      <c r="AI39" s="71"/>
      <c r="AJ39" s="72"/>
      <c r="AK39" s="72"/>
      <c r="AL39" s="72"/>
      <c r="AM39" s="72"/>
      <c r="AN39" s="74"/>
      <c r="AO39" s="64">
        <f t="shared" si="177"/>
        <v>0</v>
      </c>
      <c r="AP39" s="63">
        <f t="shared" si="178"/>
        <v>0</v>
      </c>
      <c r="AQ39" s="80">
        <f t="shared" si="179"/>
        <v>0</v>
      </c>
      <c r="AR39" s="49">
        <f t="shared" si="180"/>
        <v>0</v>
      </c>
      <c r="AS39" s="78"/>
      <c r="AT39" s="71"/>
      <c r="AU39" s="71"/>
      <c r="AV39" s="72"/>
      <c r="AW39" s="72"/>
      <c r="AX39" s="72"/>
      <c r="AY39" s="72"/>
      <c r="AZ39" s="74"/>
      <c r="BA39" s="64">
        <f t="shared" si="181"/>
        <v>0</v>
      </c>
      <c r="BB39" s="63">
        <f t="shared" si="182"/>
        <v>0</v>
      </c>
      <c r="BC39" s="80">
        <f t="shared" si="183"/>
        <v>0</v>
      </c>
      <c r="BD39" s="49">
        <f t="shared" si="184"/>
        <v>0</v>
      </c>
      <c r="BE39" s="78"/>
      <c r="BF39" s="71"/>
      <c r="BG39" s="71"/>
      <c r="BH39" s="72"/>
      <c r="BI39" s="72"/>
      <c r="BJ39" s="72"/>
      <c r="BK39" s="72"/>
      <c r="BL39" s="74"/>
      <c r="BM39" s="64">
        <f t="shared" si="185"/>
        <v>0</v>
      </c>
      <c r="BN39" s="63">
        <f t="shared" si="186"/>
        <v>0</v>
      </c>
      <c r="BO39" s="80">
        <f t="shared" si="187"/>
        <v>0</v>
      </c>
      <c r="BP39" s="49">
        <f t="shared" si="188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189"/>
        <v>0</v>
      </c>
      <c r="BZ39" s="14">
        <f t="shared" si="190"/>
        <v>0</v>
      </c>
      <c r="CA39" s="6">
        <f t="shared" si="191"/>
        <v>0</v>
      </c>
      <c r="CB39" s="15">
        <f t="shared" si="192"/>
        <v>0</v>
      </c>
      <c r="CC39" s="16"/>
      <c r="CD39" s="1"/>
      <c r="CE39" s="2"/>
      <c r="CF39" s="2"/>
      <c r="CG39" s="2"/>
      <c r="CH39" s="2"/>
      <c r="CI39" s="2"/>
      <c r="CJ39" s="7">
        <f t="shared" si="193"/>
        <v>0</v>
      </c>
      <c r="CK39" s="14">
        <f t="shared" si="194"/>
        <v>0</v>
      </c>
      <c r="CL39" s="6">
        <f t="shared" si="195"/>
        <v>0</v>
      </c>
      <c r="CM39" s="15">
        <f t="shared" si="196"/>
        <v>0</v>
      </c>
      <c r="CN39" s="16"/>
      <c r="CO39" s="1"/>
      <c r="CP39" s="2"/>
      <c r="CQ39" s="2"/>
      <c r="CR39" s="2"/>
      <c r="CS39" s="2"/>
      <c r="CT39" s="2"/>
      <c r="CU39" s="7">
        <f t="shared" si="197"/>
        <v>0</v>
      </c>
      <c r="CV39" s="14">
        <f t="shared" si="198"/>
        <v>0</v>
      </c>
      <c r="CW39" s="6">
        <f t="shared" si="199"/>
        <v>0</v>
      </c>
      <c r="CX39" s="15">
        <f t="shared" si="200"/>
        <v>0</v>
      </c>
      <c r="CY39" s="16"/>
      <c r="CZ39" s="1"/>
      <c r="DA39" s="2"/>
      <c r="DB39" s="2"/>
      <c r="DC39" s="2"/>
      <c r="DD39" s="2"/>
      <c r="DE39" s="2"/>
      <c r="DF39" s="7">
        <f t="shared" si="201"/>
        <v>0</v>
      </c>
      <c r="DG39" s="14">
        <f t="shared" si="202"/>
        <v>0</v>
      </c>
      <c r="DH39" s="6">
        <f t="shared" si="203"/>
        <v>0</v>
      </c>
      <c r="DI39" s="15">
        <f t="shared" si="204"/>
        <v>0</v>
      </c>
      <c r="DJ39" s="16"/>
      <c r="DK39" s="1"/>
      <c r="DL39" s="2"/>
      <c r="DM39" s="2"/>
      <c r="DN39" s="2"/>
      <c r="DO39" s="2"/>
      <c r="DP39" s="2"/>
      <c r="DQ39" s="7">
        <f t="shared" si="205"/>
        <v>0</v>
      </c>
      <c r="DR39" s="14">
        <f t="shared" si="206"/>
        <v>0</v>
      </c>
      <c r="DS39" s="6">
        <f t="shared" si="207"/>
        <v>0</v>
      </c>
      <c r="DT39" s="15">
        <f t="shared" si="208"/>
        <v>0</v>
      </c>
      <c r="DU39" s="16"/>
      <c r="DV39" s="1"/>
      <c r="DW39" s="2"/>
      <c r="DX39" s="2"/>
      <c r="DY39" s="2"/>
      <c r="DZ39" s="2"/>
      <c r="EA39" s="2"/>
      <c r="EB39" s="7">
        <f t="shared" si="209"/>
        <v>0</v>
      </c>
      <c r="EC39" s="14">
        <f t="shared" si="210"/>
        <v>0</v>
      </c>
      <c r="ED39" s="6">
        <f t="shared" si="211"/>
        <v>0</v>
      </c>
      <c r="EE39" s="15">
        <f t="shared" si="212"/>
        <v>0</v>
      </c>
      <c r="EF39" s="16"/>
      <c r="EG39" s="1"/>
      <c r="EH39" s="2"/>
      <c r="EI39" s="2"/>
      <c r="EJ39" s="2"/>
      <c r="EK39" s="2"/>
      <c r="EL39" s="2"/>
      <c r="EM39" s="7">
        <f t="shared" si="213"/>
        <v>0</v>
      </c>
      <c r="EN39" s="14">
        <f t="shared" si="214"/>
        <v>0</v>
      </c>
      <c r="EO39" s="6">
        <f t="shared" si="215"/>
        <v>0</v>
      </c>
      <c r="EP39" s="15">
        <f t="shared" si="216"/>
        <v>0</v>
      </c>
      <c r="EQ39" s="16"/>
      <c r="ER39" s="1"/>
      <c r="ES39" s="2"/>
      <c r="ET39" s="2"/>
      <c r="EU39" s="2"/>
      <c r="EV39" s="2"/>
      <c r="EW39" s="2"/>
      <c r="EX39" s="7">
        <f t="shared" si="217"/>
        <v>0</v>
      </c>
      <c r="EY39" s="14">
        <f t="shared" si="218"/>
        <v>0</v>
      </c>
      <c r="EZ39" s="6">
        <f t="shared" si="219"/>
        <v>0</v>
      </c>
      <c r="FA39" s="15">
        <f t="shared" si="220"/>
        <v>0</v>
      </c>
      <c r="FB39" s="16"/>
      <c r="FC39" s="1"/>
      <c r="FD39" s="2"/>
      <c r="FE39" s="2"/>
      <c r="FF39" s="2"/>
      <c r="FG39" s="2"/>
      <c r="FH39" s="2"/>
      <c r="FI39" s="7">
        <f t="shared" si="221"/>
        <v>0</v>
      </c>
      <c r="FJ39" s="14">
        <f t="shared" si="222"/>
        <v>0</v>
      </c>
      <c r="FK39" s="6">
        <f t="shared" si="223"/>
        <v>0</v>
      </c>
      <c r="FL39" s="15">
        <f t="shared" si="224"/>
        <v>0</v>
      </c>
      <c r="FM39" s="16"/>
      <c r="FN39" s="1"/>
      <c r="FO39" s="2"/>
      <c r="FP39" s="2"/>
      <c r="FQ39" s="2"/>
      <c r="FR39" s="2"/>
      <c r="FS39" s="2"/>
      <c r="FT39" s="7">
        <f t="shared" si="225"/>
        <v>0</v>
      </c>
      <c r="FU39" s="14">
        <f t="shared" si="226"/>
        <v>0</v>
      </c>
      <c r="FV39" s="6">
        <f t="shared" si="227"/>
        <v>0</v>
      </c>
      <c r="FW39" s="15">
        <f t="shared" si="228"/>
        <v>0</v>
      </c>
      <c r="FX39" s="16"/>
      <c r="FY39" s="1"/>
      <c r="FZ39" s="2"/>
      <c r="GA39" s="2"/>
      <c r="GB39" s="2"/>
      <c r="GC39" s="2"/>
      <c r="GD39" s="2"/>
      <c r="GE39" s="7">
        <f t="shared" si="229"/>
        <v>0</v>
      </c>
      <c r="GF39" s="14">
        <f t="shared" si="230"/>
        <v>0</v>
      </c>
      <c r="GG39" s="6">
        <f t="shared" si="231"/>
        <v>0</v>
      </c>
      <c r="GH39" s="15">
        <f t="shared" si="232"/>
        <v>0</v>
      </c>
      <c r="GI39" s="16"/>
      <c r="GJ39" s="1"/>
      <c r="GK39" s="2"/>
      <c r="GL39" s="2"/>
      <c r="GM39" s="2"/>
      <c r="GN39" s="2"/>
      <c r="GO39" s="2"/>
      <c r="GP39" s="7">
        <f t="shared" si="233"/>
        <v>0</v>
      </c>
      <c r="GQ39" s="14">
        <f t="shared" si="234"/>
        <v>0</v>
      </c>
      <c r="GR39" s="6">
        <f t="shared" si="235"/>
        <v>0</v>
      </c>
      <c r="GS39" s="15">
        <f t="shared" si="236"/>
        <v>0</v>
      </c>
      <c r="GT39" s="16"/>
      <c r="GU39" s="1"/>
      <c r="GV39" s="2"/>
      <c r="GW39" s="2"/>
      <c r="GX39" s="2"/>
      <c r="GY39" s="2"/>
      <c r="GZ39" s="2"/>
      <c r="HA39" s="7">
        <f t="shared" si="237"/>
        <v>0</v>
      </c>
      <c r="HB39" s="14">
        <f t="shared" si="238"/>
        <v>0</v>
      </c>
      <c r="HC39" s="6">
        <f t="shared" si="239"/>
        <v>0</v>
      </c>
      <c r="HD39" s="15">
        <f t="shared" si="240"/>
        <v>0</v>
      </c>
      <c r="HE39" s="16"/>
      <c r="HF39" s="1"/>
      <c r="HG39" s="2"/>
      <c r="HH39" s="2"/>
      <c r="HI39" s="2"/>
      <c r="HJ39" s="2"/>
      <c r="HK39" s="2"/>
      <c r="HL39" s="7">
        <f t="shared" si="241"/>
        <v>0</v>
      </c>
      <c r="HM39" s="14">
        <f t="shared" si="242"/>
        <v>0</v>
      </c>
      <c r="HN39" s="6">
        <f t="shared" si="243"/>
        <v>0</v>
      </c>
      <c r="HO39" s="15">
        <f t="shared" si="244"/>
        <v>0</v>
      </c>
      <c r="HP39" s="16"/>
      <c r="HQ39" s="1"/>
      <c r="HR39" s="2"/>
      <c r="HS39" s="2"/>
      <c r="HT39" s="2"/>
      <c r="HU39" s="2"/>
      <c r="HV39" s="2"/>
      <c r="HW39" s="7">
        <f t="shared" si="245"/>
        <v>0</v>
      </c>
      <c r="HX39" s="14">
        <f t="shared" si="246"/>
        <v>0</v>
      </c>
      <c r="HY39" s="6">
        <f t="shared" si="247"/>
        <v>0</v>
      </c>
      <c r="HZ39" s="15">
        <f t="shared" si="248"/>
        <v>0</v>
      </c>
      <c r="IA39" s="16"/>
      <c r="IB39" s="1"/>
      <c r="IC39" s="2"/>
      <c r="ID39" s="2"/>
      <c r="IE39" s="2"/>
      <c r="IF39" s="2"/>
      <c r="IG39" s="2"/>
      <c r="IH39" s="7">
        <f t="shared" si="249"/>
        <v>0</v>
      </c>
      <c r="II39" s="14">
        <f t="shared" si="250"/>
        <v>0</v>
      </c>
      <c r="IJ39" s="6">
        <f t="shared" si="251"/>
        <v>0</v>
      </c>
      <c r="IK39" s="114">
        <f t="shared" si="252"/>
        <v>0</v>
      </c>
      <c r="IL39" s="115"/>
    </row>
    <row r="40" spans="1:246" ht="12.75" hidden="1">
      <c r="A40" s="53"/>
      <c r="B40" s="51"/>
      <c r="C40" s="51"/>
      <c r="D40" s="52"/>
      <c r="E40" s="52"/>
      <c r="F40" s="52"/>
      <c r="G40" s="43">
        <f t="shared" si="167"/>
      </c>
      <c r="H40" s="43">
        <f>IF(AND($H$2="Y",J40&gt;0,OR(AND(G40=1,G49=10),AND(G40=2,G73=20),AND(G40=3,G82=30),AND(G40=4,G91=40),AND(G40=5,G100=50),AND(G40=6,G109=60),AND(G40=7,G118=70),AND(G40=8,G127=80),AND(G40=9,G136=90),AND(G40=10,G145=100))),VLOOKUP(J40-1,SortLookup!$A$13:$B$16,2,FALSE),"")</f>
      </c>
      <c r="I40" s="88" t="str">
        <f>IF(ISNA(VLOOKUP(E40,SortLookup!$A$1:$B$5,2,FALSE))," ",VLOOKUP(E40,SortLookup!$A$1:$B$5,2,FALSE))</f>
        <v> </v>
      </c>
      <c r="J40" s="44" t="str">
        <f>IF(ISNA(VLOOKUP(F40,SortLookup!$A$7:$B$11,2,FALSE))," ",VLOOKUP(F40,SortLookup!$A$7:$B$11,2,FALSE))</f>
        <v> </v>
      </c>
      <c r="K40" s="105">
        <f t="shared" si="168"/>
        <v>0</v>
      </c>
      <c r="L40" s="90">
        <f t="shared" si="169"/>
        <v>0</v>
      </c>
      <c r="M40" s="46">
        <f t="shared" si="170"/>
        <v>0</v>
      </c>
      <c r="N40" s="47">
        <f t="shared" si="171"/>
        <v>0</v>
      </c>
      <c r="O40" s="107">
        <f t="shared" si="172"/>
        <v>0</v>
      </c>
      <c r="P40" s="78"/>
      <c r="Q40" s="71"/>
      <c r="R40" s="71"/>
      <c r="S40" s="71"/>
      <c r="T40" s="71"/>
      <c r="U40" s="71"/>
      <c r="V40" s="71"/>
      <c r="W40" s="72"/>
      <c r="X40" s="72"/>
      <c r="Y40" s="72"/>
      <c r="Z40" s="72"/>
      <c r="AA40" s="74"/>
      <c r="AB40" s="64">
        <f t="shared" si="173"/>
        <v>0</v>
      </c>
      <c r="AC40" s="63">
        <f t="shared" si="174"/>
        <v>0</v>
      </c>
      <c r="AD40" s="80">
        <f t="shared" si="175"/>
        <v>0</v>
      </c>
      <c r="AE40" s="49">
        <f t="shared" si="176"/>
        <v>0</v>
      </c>
      <c r="AF40" s="78"/>
      <c r="AG40" s="71"/>
      <c r="AH40" s="71"/>
      <c r="AI40" s="71"/>
      <c r="AJ40" s="72"/>
      <c r="AK40" s="72"/>
      <c r="AL40" s="72"/>
      <c r="AM40" s="72"/>
      <c r="AN40" s="74"/>
      <c r="AO40" s="64">
        <f t="shared" si="177"/>
        <v>0</v>
      </c>
      <c r="AP40" s="63">
        <f t="shared" si="178"/>
        <v>0</v>
      </c>
      <c r="AQ40" s="80">
        <f t="shared" si="179"/>
        <v>0</v>
      </c>
      <c r="AR40" s="49">
        <f t="shared" si="180"/>
        <v>0</v>
      </c>
      <c r="AS40" s="78"/>
      <c r="AT40" s="71"/>
      <c r="AU40" s="71"/>
      <c r="AV40" s="72"/>
      <c r="AW40" s="72"/>
      <c r="AX40" s="72"/>
      <c r="AY40" s="72"/>
      <c r="AZ40" s="74"/>
      <c r="BA40" s="64">
        <f t="shared" si="181"/>
        <v>0</v>
      </c>
      <c r="BB40" s="63">
        <f t="shared" si="182"/>
        <v>0</v>
      </c>
      <c r="BC40" s="80">
        <f t="shared" si="183"/>
        <v>0</v>
      </c>
      <c r="BD40" s="49">
        <f t="shared" si="184"/>
        <v>0</v>
      </c>
      <c r="BE40" s="78"/>
      <c r="BF40" s="71"/>
      <c r="BG40" s="71"/>
      <c r="BH40" s="72"/>
      <c r="BI40" s="72"/>
      <c r="BJ40" s="72"/>
      <c r="BK40" s="72"/>
      <c r="BL40" s="74"/>
      <c r="BM40" s="64">
        <f t="shared" si="185"/>
        <v>0</v>
      </c>
      <c r="BN40" s="63">
        <f t="shared" si="186"/>
        <v>0</v>
      </c>
      <c r="BO40" s="80">
        <f t="shared" si="187"/>
        <v>0</v>
      </c>
      <c r="BP40" s="49">
        <f t="shared" si="188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189"/>
        <v>0</v>
      </c>
      <c r="BZ40" s="14">
        <f t="shared" si="190"/>
        <v>0</v>
      </c>
      <c r="CA40" s="6">
        <f t="shared" si="191"/>
        <v>0</v>
      </c>
      <c r="CB40" s="15">
        <f t="shared" si="192"/>
        <v>0</v>
      </c>
      <c r="CC40" s="16"/>
      <c r="CD40" s="1"/>
      <c r="CE40" s="2"/>
      <c r="CF40" s="2"/>
      <c r="CG40" s="2"/>
      <c r="CH40" s="2"/>
      <c r="CI40" s="2"/>
      <c r="CJ40" s="7">
        <f t="shared" si="193"/>
        <v>0</v>
      </c>
      <c r="CK40" s="14">
        <f t="shared" si="194"/>
        <v>0</v>
      </c>
      <c r="CL40" s="6">
        <f t="shared" si="195"/>
        <v>0</v>
      </c>
      <c r="CM40" s="15">
        <f t="shared" si="196"/>
        <v>0</v>
      </c>
      <c r="CN40" s="16"/>
      <c r="CO40" s="1"/>
      <c r="CP40" s="2"/>
      <c r="CQ40" s="2"/>
      <c r="CR40" s="2"/>
      <c r="CS40" s="2"/>
      <c r="CT40" s="2"/>
      <c r="CU40" s="7">
        <f t="shared" si="197"/>
        <v>0</v>
      </c>
      <c r="CV40" s="14">
        <f t="shared" si="198"/>
        <v>0</v>
      </c>
      <c r="CW40" s="6">
        <f t="shared" si="199"/>
        <v>0</v>
      </c>
      <c r="CX40" s="15">
        <f t="shared" si="200"/>
        <v>0</v>
      </c>
      <c r="CY40" s="16"/>
      <c r="CZ40" s="1"/>
      <c r="DA40" s="2"/>
      <c r="DB40" s="2"/>
      <c r="DC40" s="2"/>
      <c r="DD40" s="2"/>
      <c r="DE40" s="2"/>
      <c r="DF40" s="7">
        <f t="shared" si="201"/>
        <v>0</v>
      </c>
      <c r="DG40" s="14">
        <f t="shared" si="202"/>
        <v>0</v>
      </c>
      <c r="DH40" s="6">
        <f t="shared" si="203"/>
        <v>0</v>
      </c>
      <c r="DI40" s="15">
        <f t="shared" si="204"/>
        <v>0</v>
      </c>
      <c r="DJ40" s="16"/>
      <c r="DK40" s="1"/>
      <c r="DL40" s="2"/>
      <c r="DM40" s="2"/>
      <c r="DN40" s="2"/>
      <c r="DO40" s="2"/>
      <c r="DP40" s="2"/>
      <c r="DQ40" s="7">
        <f t="shared" si="205"/>
        <v>0</v>
      </c>
      <c r="DR40" s="14">
        <f t="shared" si="206"/>
        <v>0</v>
      </c>
      <c r="DS40" s="6">
        <f t="shared" si="207"/>
        <v>0</v>
      </c>
      <c r="DT40" s="15">
        <f t="shared" si="208"/>
        <v>0</v>
      </c>
      <c r="DU40" s="16"/>
      <c r="DV40" s="1"/>
      <c r="DW40" s="2"/>
      <c r="DX40" s="2"/>
      <c r="DY40" s="2"/>
      <c r="DZ40" s="2"/>
      <c r="EA40" s="2"/>
      <c r="EB40" s="7">
        <f t="shared" si="209"/>
        <v>0</v>
      </c>
      <c r="EC40" s="14">
        <f t="shared" si="210"/>
        <v>0</v>
      </c>
      <c r="ED40" s="6">
        <f t="shared" si="211"/>
        <v>0</v>
      </c>
      <c r="EE40" s="15">
        <f t="shared" si="212"/>
        <v>0</v>
      </c>
      <c r="EF40" s="16"/>
      <c r="EG40" s="1"/>
      <c r="EH40" s="2"/>
      <c r="EI40" s="2"/>
      <c r="EJ40" s="2"/>
      <c r="EK40" s="2"/>
      <c r="EL40" s="2"/>
      <c r="EM40" s="7">
        <f t="shared" si="213"/>
        <v>0</v>
      </c>
      <c r="EN40" s="14">
        <f t="shared" si="214"/>
        <v>0</v>
      </c>
      <c r="EO40" s="6">
        <f t="shared" si="215"/>
        <v>0</v>
      </c>
      <c r="EP40" s="15">
        <f t="shared" si="216"/>
        <v>0</v>
      </c>
      <c r="EQ40" s="16"/>
      <c r="ER40" s="1"/>
      <c r="ES40" s="2"/>
      <c r="ET40" s="2"/>
      <c r="EU40" s="2"/>
      <c r="EV40" s="2"/>
      <c r="EW40" s="2"/>
      <c r="EX40" s="7">
        <f t="shared" si="217"/>
        <v>0</v>
      </c>
      <c r="EY40" s="14">
        <f t="shared" si="218"/>
        <v>0</v>
      </c>
      <c r="EZ40" s="6">
        <f t="shared" si="219"/>
        <v>0</v>
      </c>
      <c r="FA40" s="15">
        <f t="shared" si="220"/>
        <v>0</v>
      </c>
      <c r="FB40" s="16"/>
      <c r="FC40" s="1"/>
      <c r="FD40" s="2"/>
      <c r="FE40" s="2"/>
      <c r="FF40" s="2"/>
      <c r="FG40" s="2"/>
      <c r="FH40" s="2"/>
      <c r="FI40" s="7">
        <f t="shared" si="221"/>
        <v>0</v>
      </c>
      <c r="FJ40" s="14">
        <f t="shared" si="222"/>
        <v>0</v>
      </c>
      <c r="FK40" s="6">
        <f t="shared" si="223"/>
        <v>0</v>
      </c>
      <c r="FL40" s="15">
        <f t="shared" si="224"/>
        <v>0</v>
      </c>
      <c r="FM40" s="16"/>
      <c r="FN40" s="1"/>
      <c r="FO40" s="2"/>
      <c r="FP40" s="2"/>
      <c r="FQ40" s="2"/>
      <c r="FR40" s="2"/>
      <c r="FS40" s="2"/>
      <c r="FT40" s="7">
        <f t="shared" si="225"/>
        <v>0</v>
      </c>
      <c r="FU40" s="14">
        <f t="shared" si="226"/>
        <v>0</v>
      </c>
      <c r="FV40" s="6">
        <f t="shared" si="227"/>
        <v>0</v>
      </c>
      <c r="FW40" s="15">
        <f t="shared" si="228"/>
        <v>0</v>
      </c>
      <c r="FX40" s="16"/>
      <c r="FY40" s="1"/>
      <c r="FZ40" s="2"/>
      <c r="GA40" s="2"/>
      <c r="GB40" s="2"/>
      <c r="GC40" s="2"/>
      <c r="GD40" s="2"/>
      <c r="GE40" s="7">
        <f t="shared" si="229"/>
        <v>0</v>
      </c>
      <c r="GF40" s="14">
        <f t="shared" si="230"/>
        <v>0</v>
      </c>
      <c r="GG40" s="6">
        <f t="shared" si="231"/>
        <v>0</v>
      </c>
      <c r="GH40" s="15">
        <f t="shared" si="232"/>
        <v>0</v>
      </c>
      <c r="GI40" s="16"/>
      <c r="GJ40" s="1"/>
      <c r="GK40" s="2"/>
      <c r="GL40" s="2"/>
      <c r="GM40" s="2"/>
      <c r="GN40" s="2"/>
      <c r="GO40" s="2"/>
      <c r="GP40" s="7">
        <f t="shared" si="233"/>
        <v>0</v>
      </c>
      <c r="GQ40" s="14">
        <f t="shared" si="234"/>
        <v>0</v>
      </c>
      <c r="GR40" s="6">
        <f t="shared" si="235"/>
        <v>0</v>
      </c>
      <c r="GS40" s="15">
        <f t="shared" si="236"/>
        <v>0</v>
      </c>
      <c r="GT40" s="16"/>
      <c r="GU40" s="1"/>
      <c r="GV40" s="2"/>
      <c r="GW40" s="2"/>
      <c r="GX40" s="2"/>
      <c r="GY40" s="2"/>
      <c r="GZ40" s="2"/>
      <c r="HA40" s="7">
        <f t="shared" si="237"/>
        <v>0</v>
      </c>
      <c r="HB40" s="14">
        <f t="shared" si="238"/>
        <v>0</v>
      </c>
      <c r="HC40" s="6">
        <f t="shared" si="239"/>
        <v>0</v>
      </c>
      <c r="HD40" s="15">
        <f t="shared" si="240"/>
        <v>0</v>
      </c>
      <c r="HE40" s="16"/>
      <c r="HF40" s="1"/>
      <c r="HG40" s="2"/>
      <c r="HH40" s="2"/>
      <c r="HI40" s="2"/>
      <c r="HJ40" s="2"/>
      <c r="HK40" s="2"/>
      <c r="HL40" s="7">
        <f t="shared" si="241"/>
        <v>0</v>
      </c>
      <c r="HM40" s="14">
        <f t="shared" si="242"/>
        <v>0</v>
      </c>
      <c r="HN40" s="6">
        <f t="shared" si="243"/>
        <v>0</v>
      </c>
      <c r="HO40" s="15">
        <f t="shared" si="244"/>
        <v>0</v>
      </c>
      <c r="HP40" s="16"/>
      <c r="HQ40" s="1"/>
      <c r="HR40" s="2"/>
      <c r="HS40" s="2"/>
      <c r="HT40" s="2"/>
      <c r="HU40" s="2"/>
      <c r="HV40" s="2"/>
      <c r="HW40" s="7">
        <f t="shared" si="245"/>
        <v>0</v>
      </c>
      <c r="HX40" s="14">
        <f t="shared" si="246"/>
        <v>0</v>
      </c>
      <c r="HY40" s="6">
        <f t="shared" si="247"/>
        <v>0</v>
      </c>
      <c r="HZ40" s="15">
        <f t="shared" si="248"/>
        <v>0</v>
      </c>
      <c r="IA40" s="16"/>
      <c r="IB40" s="1"/>
      <c r="IC40" s="2"/>
      <c r="ID40" s="2"/>
      <c r="IE40" s="2"/>
      <c r="IF40" s="2"/>
      <c r="IG40" s="2"/>
      <c r="IH40" s="7">
        <f t="shared" si="249"/>
        <v>0</v>
      </c>
      <c r="II40" s="14">
        <f t="shared" si="250"/>
        <v>0</v>
      </c>
      <c r="IJ40" s="6">
        <f t="shared" si="251"/>
        <v>0</v>
      </c>
      <c r="IK40" s="114">
        <f t="shared" si="252"/>
        <v>0</v>
      </c>
      <c r="IL40" s="115"/>
    </row>
    <row r="41" spans="1:246" ht="12.75" hidden="1">
      <c r="A41" s="53"/>
      <c r="B41" s="51"/>
      <c r="C41" s="51"/>
      <c r="D41" s="52"/>
      <c r="E41" s="52"/>
      <c r="F41" s="52"/>
      <c r="G41" s="43">
        <f t="shared" si="167"/>
      </c>
      <c r="H41" s="43">
        <f>IF(AND($H$2="Y",J41&gt;0,OR(AND(G41=1,G65=10),AND(G41=2,G74=20),AND(G41=3,G83=30),AND(G41=4,G92=40),AND(G41=5,G101=50),AND(G41=6,G110=60),AND(G41=7,G119=70),AND(G41=8,G128=80),AND(G41=9,G137=90),AND(G41=10,G146=100))),VLOOKUP(J41-1,SortLookup!$A$13:$B$16,2,FALSE),"")</f>
      </c>
      <c r="I41" s="88" t="str">
        <f>IF(ISNA(VLOOKUP(E41,SortLookup!$A$1:$B$5,2,FALSE))," ",VLOOKUP(E41,SortLookup!$A$1:$B$5,2,FALSE))</f>
        <v> </v>
      </c>
      <c r="J41" s="44" t="str">
        <f>IF(ISNA(VLOOKUP(F41,SortLookup!$A$7:$B$11,2,FALSE))," ",VLOOKUP(F41,SortLookup!$A$7:$B$11,2,FALSE))</f>
        <v> </v>
      </c>
      <c r="K41" s="105">
        <f t="shared" si="168"/>
        <v>0</v>
      </c>
      <c r="L41" s="90">
        <f t="shared" si="169"/>
        <v>0</v>
      </c>
      <c r="M41" s="46">
        <f t="shared" si="170"/>
        <v>0</v>
      </c>
      <c r="N41" s="47">
        <f t="shared" si="171"/>
        <v>0</v>
      </c>
      <c r="O41" s="107">
        <f t="shared" si="172"/>
        <v>0</v>
      </c>
      <c r="P41" s="78"/>
      <c r="Q41" s="71"/>
      <c r="R41" s="71"/>
      <c r="S41" s="71"/>
      <c r="T41" s="71"/>
      <c r="U41" s="71"/>
      <c r="V41" s="71"/>
      <c r="W41" s="72"/>
      <c r="X41" s="72"/>
      <c r="Y41" s="72"/>
      <c r="Z41" s="72"/>
      <c r="AA41" s="74"/>
      <c r="AB41" s="64">
        <f t="shared" si="173"/>
        <v>0</v>
      </c>
      <c r="AC41" s="63">
        <f t="shared" si="174"/>
        <v>0</v>
      </c>
      <c r="AD41" s="80">
        <f t="shared" si="175"/>
        <v>0</v>
      </c>
      <c r="AE41" s="49">
        <f t="shared" si="176"/>
        <v>0</v>
      </c>
      <c r="AF41" s="78"/>
      <c r="AG41" s="71"/>
      <c r="AH41" s="71"/>
      <c r="AI41" s="71"/>
      <c r="AJ41" s="72"/>
      <c r="AK41" s="72"/>
      <c r="AL41" s="72"/>
      <c r="AM41" s="72"/>
      <c r="AN41" s="74"/>
      <c r="AO41" s="64">
        <f t="shared" si="177"/>
        <v>0</v>
      </c>
      <c r="AP41" s="63">
        <f t="shared" si="178"/>
        <v>0</v>
      </c>
      <c r="AQ41" s="80">
        <f t="shared" si="179"/>
        <v>0</v>
      </c>
      <c r="AR41" s="49">
        <f t="shared" si="180"/>
        <v>0</v>
      </c>
      <c r="AS41" s="78"/>
      <c r="AT41" s="71"/>
      <c r="AU41" s="71"/>
      <c r="AV41" s="72"/>
      <c r="AW41" s="72"/>
      <c r="AX41" s="72"/>
      <c r="AY41" s="72"/>
      <c r="AZ41" s="74"/>
      <c r="BA41" s="64">
        <f t="shared" si="181"/>
        <v>0</v>
      </c>
      <c r="BB41" s="63">
        <f t="shared" si="182"/>
        <v>0</v>
      </c>
      <c r="BC41" s="80">
        <f t="shared" si="183"/>
        <v>0</v>
      </c>
      <c r="BD41" s="49">
        <f t="shared" si="184"/>
        <v>0</v>
      </c>
      <c r="BE41" s="78"/>
      <c r="BF41" s="71"/>
      <c r="BG41" s="71"/>
      <c r="BH41" s="72"/>
      <c r="BI41" s="72"/>
      <c r="BJ41" s="72"/>
      <c r="BK41" s="72"/>
      <c r="BL41" s="74"/>
      <c r="BM41" s="64">
        <f t="shared" si="185"/>
        <v>0</v>
      </c>
      <c r="BN41" s="63">
        <f t="shared" si="186"/>
        <v>0</v>
      </c>
      <c r="BO41" s="80">
        <f t="shared" si="187"/>
        <v>0</v>
      </c>
      <c r="BP41" s="49">
        <f t="shared" si="188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189"/>
        <v>0</v>
      </c>
      <c r="BZ41" s="14">
        <f t="shared" si="190"/>
        <v>0</v>
      </c>
      <c r="CA41" s="6">
        <f t="shared" si="191"/>
        <v>0</v>
      </c>
      <c r="CB41" s="15">
        <f t="shared" si="192"/>
        <v>0</v>
      </c>
      <c r="CC41" s="16"/>
      <c r="CD41" s="1"/>
      <c r="CE41" s="2"/>
      <c r="CF41" s="2"/>
      <c r="CG41" s="2"/>
      <c r="CH41" s="2"/>
      <c r="CI41" s="2"/>
      <c r="CJ41" s="7">
        <f t="shared" si="193"/>
        <v>0</v>
      </c>
      <c r="CK41" s="14">
        <f t="shared" si="194"/>
        <v>0</v>
      </c>
      <c r="CL41" s="6">
        <f t="shared" si="195"/>
        <v>0</v>
      </c>
      <c r="CM41" s="15">
        <f t="shared" si="196"/>
        <v>0</v>
      </c>
      <c r="CN41" s="16"/>
      <c r="CO41" s="1"/>
      <c r="CP41" s="2"/>
      <c r="CQ41" s="2"/>
      <c r="CR41" s="2"/>
      <c r="CS41" s="2"/>
      <c r="CT41" s="2"/>
      <c r="CU41" s="7">
        <f t="shared" si="197"/>
        <v>0</v>
      </c>
      <c r="CV41" s="14">
        <f t="shared" si="198"/>
        <v>0</v>
      </c>
      <c r="CW41" s="6">
        <f t="shared" si="199"/>
        <v>0</v>
      </c>
      <c r="CX41" s="15">
        <f t="shared" si="200"/>
        <v>0</v>
      </c>
      <c r="CY41" s="16"/>
      <c r="CZ41" s="1"/>
      <c r="DA41" s="2"/>
      <c r="DB41" s="2"/>
      <c r="DC41" s="2"/>
      <c r="DD41" s="2"/>
      <c r="DE41" s="2"/>
      <c r="DF41" s="7">
        <f t="shared" si="201"/>
        <v>0</v>
      </c>
      <c r="DG41" s="14">
        <f t="shared" si="202"/>
        <v>0</v>
      </c>
      <c r="DH41" s="6">
        <f t="shared" si="203"/>
        <v>0</v>
      </c>
      <c r="DI41" s="15">
        <f t="shared" si="204"/>
        <v>0</v>
      </c>
      <c r="DJ41" s="16"/>
      <c r="DK41" s="1"/>
      <c r="DL41" s="2"/>
      <c r="DM41" s="2"/>
      <c r="DN41" s="2"/>
      <c r="DO41" s="2"/>
      <c r="DP41" s="2"/>
      <c r="DQ41" s="7">
        <f t="shared" si="205"/>
        <v>0</v>
      </c>
      <c r="DR41" s="14">
        <f t="shared" si="206"/>
        <v>0</v>
      </c>
      <c r="DS41" s="6">
        <f t="shared" si="207"/>
        <v>0</v>
      </c>
      <c r="DT41" s="15">
        <f t="shared" si="208"/>
        <v>0</v>
      </c>
      <c r="DU41" s="16"/>
      <c r="DV41" s="1"/>
      <c r="DW41" s="2"/>
      <c r="DX41" s="2"/>
      <c r="DY41" s="2"/>
      <c r="DZ41" s="2"/>
      <c r="EA41" s="2"/>
      <c r="EB41" s="7">
        <f t="shared" si="209"/>
        <v>0</v>
      </c>
      <c r="EC41" s="14">
        <f t="shared" si="210"/>
        <v>0</v>
      </c>
      <c r="ED41" s="6">
        <f t="shared" si="211"/>
        <v>0</v>
      </c>
      <c r="EE41" s="15">
        <f t="shared" si="212"/>
        <v>0</v>
      </c>
      <c r="EF41" s="16"/>
      <c r="EG41" s="1"/>
      <c r="EH41" s="2"/>
      <c r="EI41" s="2"/>
      <c r="EJ41" s="2"/>
      <c r="EK41" s="2"/>
      <c r="EL41" s="2"/>
      <c r="EM41" s="7">
        <f t="shared" si="213"/>
        <v>0</v>
      </c>
      <c r="EN41" s="14">
        <f t="shared" si="214"/>
        <v>0</v>
      </c>
      <c r="EO41" s="6">
        <f t="shared" si="215"/>
        <v>0</v>
      </c>
      <c r="EP41" s="15">
        <f t="shared" si="216"/>
        <v>0</v>
      </c>
      <c r="EQ41" s="16"/>
      <c r="ER41" s="1"/>
      <c r="ES41" s="2"/>
      <c r="ET41" s="2"/>
      <c r="EU41" s="2"/>
      <c r="EV41" s="2"/>
      <c r="EW41" s="2"/>
      <c r="EX41" s="7">
        <f t="shared" si="217"/>
        <v>0</v>
      </c>
      <c r="EY41" s="14">
        <f t="shared" si="218"/>
        <v>0</v>
      </c>
      <c r="EZ41" s="6">
        <f t="shared" si="219"/>
        <v>0</v>
      </c>
      <c r="FA41" s="15">
        <f t="shared" si="220"/>
        <v>0</v>
      </c>
      <c r="FB41" s="16"/>
      <c r="FC41" s="1"/>
      <c r="FD41" s="2"/>
      <c r="FE41" s="2"/>
      <c r="FF41" s="2"/>
      <c r="FG41" s="2"/>
      <c r="FH41" s="2"/>
      <c r="FI41" s="7">
        <f t="shared" si="221"/>
        <v>0</v>
      </c>
      <c r="FJ41" s="14">
        <f t="shared" si="222"/>
        <v>0</v>
      </c>
      <c r="FK41" s="6">
        <f t="shared" si="223"/>
        <v>0</v>
      </c>
      <c r="FL41" s="15">
        <f t="shared" si="224"/>
        <v>0</v>
      </c>
      <c r="FM41" s="16"/>
      <c r="FN41" s="1"/>
      <c r="FO41" s="2"/>
      <c r="FP41" s="2"/>
      <c r="FQ41" s="2"/>
      <c r="FR41" s="2"/>
      <c r="FS41" s="2"/>
      <c r="FT41" s="7">
        <f t="shared" si="225"/>
        <v>0</v>
      </c>
      <c r="FU41" s="14">
        <f t="shared" si="226"/>
        <v>0</v>
      </c>
      <c r="FV41" s="6">
        <f t="shared" si="227"/>
        <v>0</v>
      </c>
      <c r="FW41" s="15">
        <f t="shared" si="228"/>
        <v>0</v>
      </c>
      <c r="FX41" s="16"/>
      <c r="FY41" s="1"/>
      <c r="FZ41" s="2"/>
      <c r="GA41" s="2"/>
      <c r="GB41" s="2"/>
      <c r="GC41" s="2"/>
      <c r="GD41" s="2"/>
      <c r="GE41" s="7">
        <f t="shared" si="229"/>
        <v>0</v>
      </c>
      <c r="GF41" s="14">
        <f t="shared" si="230"/>
        <v>0</v>
      </c>
      <c r="GG41" s="6">
        <f t="shared" si="231"/>
        <v>0</v>
      </c>
      <c r="GH41" s="15">
        <f t="shared" si="232"/>
        <v>0</v>
      </c>
      <c r="GI41" s="16"/>
      <c r="GJ41" s="1"/>
      <c r="GK41" s="2"/>
      <c r="GL41" s="2"/>
      <c r="GM41" s="2"/>
      <c r="GN41" s="2"/>
      <c r="GO41" s="2"/>
      <c r="GP41" s="7">
        <f t="shared" si="233"/>
        <v>0</v>
      </c>
      <c r="GQ41" s="14">
        <f t="shared" si="234"/>
        <v>0</v>
      </c>
      <c r="GR41" s="6">
        <f t="shared" si="235"/>
        <v>0</v>
      </c>
      <c r="GS41" s="15">
        <f t="shared" si="236"/>
        <v>0</v>
      </c>
      <c r="GT41" s="16"/>
      <c r="GU41" s="1"/>
      <c r="GV41" s="2"/>
      <c r="GW41" s="2"/>
      <c r="GX41" s="2"/>
      <c r="GY41" s="2"/>
      <c r="GZ41" s="2"/>
      <c r="HA41" s="7">
        <f t="shared" si="237"/>
        <v>0</v>
      </c>
      <c r="HB41" s="14">
        <f t="shared" si="238"/>
        <v>0</v>
      </c>
      <c r="HC41" s="6">
        <f t="shared" si="239"/>
        <v>0</v>
      </c>
      <c r="HD41" s="15">
        <f t="shared" si="240"/>
        <v>0</v>
      </c>
      <c r="HE41" s="16"/>
      <c r="HF41" s="1"/>
      <c r="HG41" s="2"/>
      <c r="HH41" s="2"/>
      <c r="HI41" s="2"/>
      <c r="HJ41" s="2"/>
      <c r="HK41" s="2"/>
      <c r="HL41" s="7">
        <f t="shared" si="241"/>
        <v>0</v>
      </c>
      <c r="HM41" s="14">
        <f t="shared" si="242"/>
        <v>0</v>
      </c>
      <c r="HN41" s="6">
        <f t="shared" si="243"/>
        <v>0</v>
      </c>
      <c r="HO41" s="15">
        <f t="shared" si="244"/>
        <v>0</v>
      </c>
      <c r="HP41" s="16"/>
      <c r="HQ41" s="1"/>
      <c r="HR41" s="2"/>
      <c r="HS41" s="2"/>
      <c r="HT41" s="2"/>
      <c r="HU41" s="2"/>
      <c r="HV41" s="2"/>
      <c r="HW41" s="7">
        <f t="shared" si="245"/>
        <v>0</v>
      </c>
      <c r="HX41" s="14">
        <f t="shared" si="246"/>
        <v>0</v>
      </c>
      <c r="HY41" s="6">
        <f t="shared" si="247"/>
        <v>0</v>
      </c>
      <c r="HZ41" s="15">
        <f t="shared" si="248"/>
        <v>0</v>
      </c>
      <c r="IA41" s="16"/>
      <c r="IB41" s="1"/>
      <c r="IC41" s="2"/>
      <c r="ID41" s="2"/>
      <c r="IE41" s="2"/>
      <c r="IF41" s="2"/>
      <c r="IG41" s="2"/>
      <c r="IH41" s="7">
        <f t="shared" si="249"/>
        <v>0</v>
      </c>
      <c r="II41" s="14">
        <f t="shared" si="250"/>
        <v>0</v>
      </c>
      <c r="IJ41" s="6">
        <f t="shared" si="251"/>
        <v>0</v>
      </c>
      <c r="IK41" s="114">
        <f t="shared" si="252"/>
        <v>0</v>
      </c>
      <c r="IL41" s="115"/>
    </row>
    <row r="42" spans="1:246" ht="12.75" hidden="1">
      <c r="A42" s="53"/>
      <c r="B42" s="51"/>
      <c r="C42" s="51"/>
      <c r="D42" s="52"/>
      <c r="E42" s="52"/>
      <c r="F42" s="52"/>
      <c r="G42" s="43">
        <f t="shared" si="167"/>
      </c>
      <c r="H42" s="43">
        <f>IF(AND($H$2="Y",J42&gt;0,OR(AND(G42=1,G51=10),AND(G42=2,G75=20),AND(G42=3,G84=30),AND(G42=4,G93=40),AND(G42=5,G102=50),AND(G42=6,G111=60),AND(G42=7,G120=70),AND(G42=8,G129=80),AND(G42=9,G138=90),AND(G42=10,G147=100))),VLOOKUP(J42-1,SortLookup!$A$13:$B$16,2,FALSE),"")</f>
      </c>
      <c r="I42" s="88" t="str">
        <f>IF(ISNA(VLOOKUP(E42,SortLookup!$A$1:$B$5,2,FALSE))," ",VLOOKUP(E42,SortLookup!$A$1:$B$5,2,FALSE))</f>
        <v> </v>
      </c>
      <c r="J42" s="44" t="str">
        <f>IF(ISNA(VLOOKUP(F42,SortLookup!$A$7:$B$11,2,FALSE))," ",VLOOKUP(F42,SortLookup!$A$7:$B$11,2,FALSE))</f>
        <v> </v>
      </c>
      <c r="K42" s="105">
        <f t="shared" si="168"/>
        <v>0</v>
      </c>
      <c r="L42" s="90">
        <f t="shared" si="169"/>
        <v>0</v>
      </c>
      <c r="M42" s="46">
        <f t="shared" si="170"/>
        <v>0</v>
      </c>
      <c r="N42" s="47">
        <f t="shared" si="171"/>
        <v>0</v>
      </c>
      <c r="O42" s="107">
        <f t="shared" si="172"/>
        <v>0</v>
      </c>
      <c r="P42" s="78"/>
      <c r="Q42" s="71"/>
      <c r="R42" s="71"/>
      <c r="S42" s="71"/>
      <c r="T42" s="71"/>
      <c r="U42" s="71"/>
      <c r="V42" s="71"/>
      <c r="W42" s="72"/>
      <c r="X42" s="72"/>
      <c r="Y42" s="72"/>
      <c r="Z42" s="72"/>
      <c r="AA42" s="74"/>
      <c r="AB42" s="64">
        <f t="shared" si="173"/>
        <v>0</v>
      </c>
      <c r="AC42" s="63">
        <f t="shared" si="174"/>
        <v>0</v>
      </c>
      <c r="AD42" s="80">
        <f t="shared" si="175"/>
        <v>0</v>
      </c>
      <c r="AE42" s="49">
        <f t="shared" si="176"/>
        <v>0</v>
      </c>
      <c r="AF42" s="78"/>
      <c r="AG42" s="71"/>
      <c r="AH42" s="71"/>
      <c r="AI42" s="71"/>
      <c r="AJ42" s="72"/>
      <c r="AK42" s="72"/>
      <c r="AL42" s="72"/>
      <c r="AM42" s="72"/>
      <c r="AN42" s="74"/>
      <c r="AO42" s="64">
        <f t="shared" si="177"/>
        <v>0</v>
      </c>
      <c r="AP42" s="63">
        <f t="shared" si="178"/>
        <v>0</v>
      </c>
      <c r="AQ42" s="80">
        <f t="shared" si="179"/>
        <v>0</v>
      </c>
      <c r="AR42" s="49">
        <f t="shared" si="180"/>
        <v>0</v>
      </c>
      <c r="AS42" s="78"/>
      <c r="AT42" s="71"/>
      <c r="AU42" s="71"/>
      <c r="AV42" s="72"/>
      <c r="AW42" s="72"/>
      <c r="AX42" s="72"/>
      <c r="AY42" s="72"/>
      <c r="AZ42" s="74"/>
      <c r="BA42" s="64">
        <f t="shared" si="181"/>
        <v>0</v>
      </c>
      <c r="BB42" s="63">
        <f t="shared" si="182"/>
        <v>0</v>
      </c>
      <c r="BC42" s="80">
        <f t="shared" si="183"/>
        <v>0</v>
      </c>
      <c r="BD42" s="49">
        <f t="shared" si="184"/>
        <v>0</v>
      </c>
      <c r="BE42" s="78"/>
      <c r="BF42" s="71"/>
      <c r="BG42" s="71"/>
      <c r="BH42" s="72"/>
      <c r="BI42" s="72"/>
      <c r="BJ42" s="72"/>
      <c r="BK42" s="72"/>
      <c r="BL42" s="74"/>
      <c r="BM42" s="64">
        <f t="shared" si="185"/>
        <v>0</v>
      </c>
      <c r="BN42" s="63">
        <f t="shared" si="186"/>
        <v>0</v>
      </c>
      <c r="BO42" s="80">
        <f t="shared" si="187"/>
        <v>0</v>
      </c>
      <c r="BP42" s="49">
        <f t="shared" si="188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189"/>
        <v>0</v>
      </c>
      <c r="BZ42" s="14">
        <f t="shared" si="190"/>
        <v>0</v>
      </c>
      <c r="CA42" s="6">
        <f t="shared" si="191"/>
        <v>0</v>
      </c>
      <c r="CB42" s="15">
        <f t="shared" si="192"/>
        <v>0</v>
      </c>
      <c r="CC42" s="16"/>
      <c r="CD42" s="1"/>
      <c r="CE42" s="2"/>
      <c r="CF42" s="2"/>
      <c r="CG42" s="2"/>
      <c r="CH42" s="2"/>
      <c r="CI42" s="2"/>
      <c r="CJ42" s="7">
        <f t="shared" si="193"/>
        <v>0</v>
      </c>
      <c r="CK42" s="14">
        <f t="shared" si="194"/>
        <v>0</v>
      </c>
      <c r="CL42" s="6">
        <f t="shared" si="195"/>
        <v>0</v>
      </c>
      <c r="CM42" s="15">
        <f t="shared" si="196"/>
        <v>0</v>
      </c>
      <c r="CN42" s="16"/>
      <c r="CO42" s="1"/>
      <c r="CP42" s="2"/>
      <c r="CQ42" s="2"/>
      <c r="CR42" s="2"/>
      <c r="CS42" s="2"/>
      <c r="CT42" s="2"/>
      <c r="CU42" s="7">
        <f t="shared" si="197"/>
        <v>0</v>
      </c>
      <c r="CV42" s="14">
        <f t="shared" si="198"/>
        <v>0</v>
      </c>
      <c r="CW42" s="6">
        <f t="shared" si="199"/>
        <v>0</v>
      </c>
      <c r="CX42" s="15">
        <f t="shared" si="200"/>
        <v>0</v>
      </c>
      <c r="CY42" s="16"/>
      <c r="CZ42" s="1"/>
      <c r="DA42" s="2"/>
      <c r="DB42" s="2"/>
      <c r="DC42" s="2"/>
      <c r="DD42" s="2"/>
      <c r="DE42" s="2"/>
      <c r="DF42" s="7">
        <f t="shared" si="201"/>
        <v>0</v>
      </c>
      <c r="DG42" s="14">
        <f t="shared" si="202"/>
        <v>0</v>
      </c>
      <c r="DH42" s="6">
        <f t="shared" si="203"/>
        <v>0</v>
      </c>
      <c r="DI42" s="15">
        <f t="shared" si="204"/>
        <v>0</v>
      </c>
      <c r="DJ42" s="16"/>
      <c r="DK42" s="1"/>
      <c r="DL42" s="2"/>
      <c r="DM42" s="2"/>
      <c r="DN42" s="2"/>
      <c r="DO42" s="2"/>
      <c r="DP42" s="2"/>
      <c r="DQ42" s="7">
        <f t="shared" si="205"/>
        <v>0</v>
      </c>
      <c r="DR42" s="14">
        <f t="shared" si="206"/>
        <v>0</v>
      </c>
      <c r="DS42" s="6">
        <f t="shared" si="207"/>
        <v>0</v>
      </c>
      <c r="DT42" s="15">
        <f t="shared" si="208"/>
        <v>0</v>
      </c>
      <c r="DU42" s="16"/>
      <c r="DV42" s="1"/>
      <c r="DW42" s="2"/>
      <c r="DX42" s="2"/>
      <c r="DY42" s="2"/>
      <c r="DZ42" s="2"/>
      <c r="EA42" s="2"/>
      <c r="EB42" s="7">
        <f t="shared" si="209"/>
        <v>0</v>
      </c>
      <c r="EC42" s="14">
        <f t="shared" si="210"/>
        <v>0</v>
      </c>
      <c r="ED42" s="6">
        <f t="shared" si="211"/>
        <v>0</v>
      </c>
      <c r="EE42" s="15">
        <f t="shared" si="212"/>
        <v>0</v>
      </c>
      <c r="EF42" s="16"/>
      <c r="EG42" s="1"/>
      <c r="EH42" s="2"/>
      <c r="EI42" s="2"/>
      <c r="EJ42" s="2"/>
      <c r="EK42" s="2"/>
      <c r="EL42" s="2"/>
      <c r="EM42" s="7">
        <f t="shared" si="213"/>
        <v>0</v>
      </c>
      <c r="EN42" s="14">
        <f t="shared" si="214"/>
        <v>0</v>
      </c>
      <c r="EO42" s="6">
        <f t="shared" si="215"/>
        <v>0</v>
      </c>
      <c r="EP42" s="15">
        <f t="shared" si="216"/>
        <v>0</v>
      </c>
      <c r="EQ42" s="16"/>
      <c r="ER42" s="1"/>
      <c r="ES42" s="2"/>
      <c r="ET42" s="2"/>
      <c r="EU42" s="2"/>
      <c r="EV42" s="2"/>
      <c r="EW42" s="2"/>
      <c r="EX42" s="7">
        <f t="shared" si="217"/>
        <v>0</v>
      </c>
      <c r="EY42" s="14">
        <f t="shared" si="218"/>
        <v>0</v>
      </c>
      <c r="EZ42" s="6">
        <f t="shared" si="219"/>
        <v>0</v>
      </c>
      <c r="FA42" s="15">
        <f t="shared" si="220"/>
        <v>0</v>
      </c>
      <c r="FB42" s="16"/>
      <c r="FC42" s="1"/>
      <c r="FD42" s="2"/>
      <c r="FE42" s="2"/>
      <c r="FF42" s="2"/>
      <c r="FG42" s="2"/>
      <c r="FH42" s="2"/>
      <c r="FI42" s="7">
        <f t="shared" si="221"/>
        <v>0</v>
      </c>
      <c r="FJ42" s="14">
        <f t="shared" si="222"/>
        <v>0</v>
      </c>
      <c r="FK42" s="6">
        <f t="shared" si="223"/>
        <v>0</v>
      </c>
      <c r="FL42" s="15">
        <f t="shared" si="224"/>
        <v>0</v>
      </c>
      <c r="FM42" s="16"/>
      <c r="FN42" s="1"/>
      <c r="FO42" s="2"/>
      <c r="FP42" s="2"/>
      <c r="FQ42" s="2"/>
      <c r="FR42" s="2"/>
      <c r="FS42" s="2"/>
      <c r="FT42" s="7">
        <f t="shared" si="225"/>
        <v>0</v>
      </c>
      <c r="FU42" s="14">
        <f t="shared" si="226"/>
        <v>0</v>
      </c>
      <c r="FV42" s="6">
        <f t="shared" si="227"/>
        <v>0</v>
      </c>
      <c r="FW42" s="15">
        <f t="shared" si="228"/>
        <v>0</v>
      </c>
      <c r="FX42" s="16"/>
      <c r="FY42" s="1"/>
      <c r="FZ42" s="2"/>
      <c r="GA42" s="2"/>
      <c r="GB42" s="2"/>
      <c r="GC42" s="2"/>
      <c r="GD42" s="2"/>
      <c r="GE42" s="7">
        <f t="shared" si="229"/>
        <v>0</v>
      </c>
      <c r="GF42" s="14">
        <f t="shared" si="230"/>
        <v>0</v>
      </c>
      <c r="GG42" s="6">
        <f t="shared" si="231"/>
        <v>0</v>
      </c>
      <c r="GH42" s="15">
        <f t="shared" si="232"/>
        <v>0</v>
      </c>
      <c r="GI42" s="16"/>
      <c r="GJ42" s="1"/>
      <c r="GK42" s="2"/>
      <c r="GL42" s="2"/>
      <c r="GM42" s="2"/>
      <c r="GN42" s="2"/>
      <c r="GO42" s="2"/>
      <c r="GP42" s="7">
        <f t="shared" si="233"/>
        <v>0</v>
      </c>
      <c r="GQ42" s="14">
        <f t="shared" si="234"/>
        <v>0</v>
      </c>
      <c r="GR42" s="6">
        <f t="shared" si="235"/>
        <v>0</v>
      </c>
      <c r="GS42" s="15">
        <f t="shared" si="236"/>
        <v>0</v>
      </c>
      <c r="GT42" s="16"/>
      <c r="GU42" s="1"/>
      <c r="GV42" s="2"/>
      <c r="GW42" s="2"/>
      <c r="GX42" s="2"/>
      <c r="GY42" s="2"/>
      <c r="GZ42" s="2"/>
      <c r="HA42" s="7">
        <f t="shared" si="237"/>
        <v>0</v>
      </c>
      <c r="HB42" s="14">
        <f t="shared" si="238"/>
        <v>0</v>
      </c>
      <c r="HC42" s="6">
        <f t="shared" si="239"/>
        <v>0</v>
      </c>
      <c r="HD42" s="15">
        <f t="shared" si="240"/>
        <v>0</v>
      </c>
      <c r="HE42" s="16"/>
      <c r="HF42" s="1"/>
      <c r="HG42" s="2"/>
      <c r="HH42" s="2"/>
      <c r="HI42" s="2"/>
      <c r="HJ42" s="2"/>
      <c r="HK42" s="2"/>
      <c r="HL42" s="7">
        <f t="shared" si="241"/>
        <v>0</v>
      </c>
      <c r="HM42" s="14">
        <f t="shared" si="242"/>
        <v>0</v>
      </c>
      <c r="HN42" s="6">
        <f t="shared" si="243"/>
        <v>0</v>
      </c>
      <c r="HO42" s="15">
        <f t="shared" si="244"/>
        <v>0</v>
      </c>
      <c r="HP42" s="16"/>
      <c r="HQ42" s="1"/>
      <c r="HR42" s="2"/>
      <c r="HS42" s="2"/>
      <c r="HT42" s="2"/>
      <c r="HU42" s="2"/>
      <c r="HV42" s="2"/>
      <c r="HW42" s="7">
        <f t="shared" si="245"/>
        <v>0</v>
      </c>
      <c r="HX42" s="14">
        <f t="shared" si="246"/>
        <v>0</v>
      </c>
      <c r="HY42" s="6">
        <f t="shared" si="247"/>
        <v>0</v>
      </c>
      <c r="HZ42" s="15">
        <f t="shared" si="248"/>
        <v>0</v>
      </c>
      <c r="IA42" s="16"/>
      <c r="IB42" s="1"/>
      <c r="IC42" s="2"/>
      <c r="ID42" s="2"/>
      <c r="IE42" s="2"/>
      <c r="IF42" s="2"/>
      <c r="IG42" s="2"/>
      <c r="IH42" s="7">
        <f t="shared" si="249"/>
        <v>0</v>
      </c>
      <c r="II42" s="14">
        <f t="shared" si="250"/>
        <v>0</v>
      </c>
      <c r="IJ42" s="6">
        <f t="shared" si="251"/>
        <v>0</v>
      </c>
      <c r="IK42" s="114">
        <f t="shared" si="252"/>
        <v>0</v>
      </c>
      <c r="IL42" s="115"/>
    </row>
    <row r="43" spans="1:246" ht="12.75" hidden="1">
      <c r="A43" s="53"/>
      <c r="B43" s="51"/>
      <c r="C43" s="51"/>
      <c r="D43" s="52"/>
      <c r="E43" s="52"/>
      <c r="F43" s="52"/>
      <c r="G43" s="43">
        <f t="shared" si="167"/>
      </c>
      <c r="H43" s="43">
        <f>IF(AND($H$2="Y",J43&gt;0,OR(AND(G43=1,G67=10),AND(G43=2,G76=20),AND(G43=3,G85=30),AND(G43=4,G94=40),AND(G43=5,G103=50),AND(G43=6,G112=60),AND(G43=7,G121=70),AND(G43=8,G130=80),AND(G43=9,G139=90),AND(G43=10,G148=100))),VLOOKUP(J43-1,SortLookup!$A$13:$B$16,2,FALSE),"")</f>
      </c>
      <c r="I43" s="88" t="str">
        <f>IF(ISNA(VLOOKUP(E43,SortLookup!$A$1:$B$5,2,FALSE))," ",VLOOKUP(E43,SortLookup!$A$1:$B$5,2,FALSE))</f>
        <v> </v>
      </c>
      <c r="J43" s="44" t="str">
        <f>IF(ISNA(VLOOKUP(F43,SortLookup!$A$7:$B$11,2,FALSE))," ",VLOOKUP(F43,SortLookup!$A$7:$B$11,2,FALSE))</f>
        <v> </v>
      </c>
      <c r="K43" s="105">
        <f t="shared" si="168"/>
        <v>0</v>
      </c>
      <c r="L43" s="90">
        <f t="shared" si="169"/>
        <v>0</v>
      </c>
      <c r="M43" s="46">
        <f t="shared" si="170"/>
        <v>0</v>
      </c>
      <c r="N43" s="47">
        <f t="shared" si="171"/>
        <v>0</v>
      </c>
      <c r="O43" s="107">
        <f t="shared" si="172"/>
        <v>0</v>
      </c>
      <c r="P43" s="78"/>
      <c r="Q43" s="71"/>
      <c r="R43" s="71"/>
      <c r="S43" s="71"/>
      <c r="T43" s="71"/>
      <c r="U43" s="71"/>
      <c r="V43" s="71"/>
      <c r="W43" s="72"/>
      <c r="X43" s="72"/>
      <c r="Y43" s="72"/>
      <c r="Z43" s="72"/>
      <c r="AA43" s="74"/>
      <c r="AB43" s="64">
        <f t="shared" si="173"/>
        <v>0</v>
      </c>
      <c r="AC43" s="63">
        <f t="shared" si="174"/>
        <v>0</v>
      </c>
      <c r="AD43" s="80">
        <f t="shared" si="175"/>
        <v>0</v>
      </c>
      <c r="AE43" s="49">
        <f t="shared" si="176"/>
        <v>0</v>
      </c>
      <c r="AF43" s="78"/>
      <c r="AG43" s="71"/>
      <c r="AH43" s="71"/>
      <c r="AI43" s="71"/>
      <c r="AJ43" s="72"/>
      <c r="AK43" s="72"/>
      <c r="AL43" s="72"/>
      <c r="AM43" s="72"/>
      <c r="AN43" s="74"/>
      <c r="AO43" s="64">
        <f t="shared" si="177"/>
        <v>0</v>
      </c>
      <c r="AP43" s="63">
        <f t="shared" si="178"/>
        <v>0</v>
      </c>
      <c r="AQ43" s="80">
        <f t="shared" si="179"/>
        <v>0</v>
      </c>
      <c r="AR43" s="49">
        <f t="shared" si="180"/>
        <v>0</v>
      </c>
      <c r="AS43" s="78"/>
      <c r="AT43" s="71"/>
      <c r="AU43" s="71"/>
      <c r="AV43" s="72"/>
      <c r="AW43" s="72"/>
      <c r="AX43" s="72"/>
      <c r="AY43" s="72"/>
      <c r="AZ43" s="74"/>
      <c r="BA43" s="64">
        <f t="shared" si="181"/>
        <v>0</v>
      </c>
      <c r="BB43" s="63">
        <f t="shared" si="182"/>
        <v>0</v>
      </c>
      <c r="BC43" s="80">
        <f t="shared" si="183"/>
        <v>0</v>
      </c>
      <c r="BD43" s="49">
        <f t="shared" si="184"/>
        <v>0</v>
      </c>
      <c r="BE43" s="78"/>
      <c r="BF43" s="71"/>
      <c r="BG43" s="71"/>
      <c r="BH43" s="72"/>
      <c r="BI43" s="72"/>
      <c r="BJ43" s="72"/>
      <c r="BK43" s="72"/>
      <c r="BL43" s="74"/>
      <c r="BM43" s="64">
        <f t="shared" si="185"/>
        <v>0</v>
      </c>
      <c r="BN43" s="63">
        <f t="shared" si="186"/>
        <v>0</v>
      </c>
      <c r="BO43" s="80">
        <f t="shared" si="187"/>
        <v>0</v>
      </c>
      <c r="BP43" s="109">
        <f t="shared" si="188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189"/>
        <v>0</v>
      </c>
      <c r="BZ43" s="14">
        <f t="shared" si="190"/>
        <v>0</v>
      </c>
      <c r="CA43" s="6">
        <f t="shared" si="191"/>
        <v>0</v>
      </c>
      <c r="CB43" s="15">
        <f t="shared" si="192"/>
        <v>0</v>
      </c>
      <c r="CC43" s="16"/>
      <c r="CD43" s="1"/>
      <c r="CE43" s="2"/>
      <c r="CF43" s="2"/>
      <c r="CG43" s="2"/>
      <c r="CH43" s="2"/>
      <c r="CI43" s="2"/>
      <c r="CJ43" s="7">
        <f t="shared" si="193"/>
        <v>0</v>
      </c>
      <c r="CK43" s="14">
        <f t="shared" si="194"/>
        <v>0</v>
      </c>
      <c r="CL43" s="6">
        <f t="shared" si="195"/>
        <v>0</v>
      </c>
      <c r="CM43" s="15">
        <f t="shared" si="196"/>
        <v>0</v>
      </c>
      <c r="CN43" s="16"/>
      <c r="CO43" s="1"/>
      <c r="CP43" s="2"/>
      <c r="CQ43" s="2"/>
      <c r="CR43" s="2"/>
      <c r="CS43" s="2"/>
      <c r="CT43" s="2"/>
      <c r="CU43" s="7">
        <f t="shared" si="197"/>
        <v>0</v>
      </c>
      <c r="CV43" s="14">
        <f t="shared" si="198"/>
        <v>0</v>
      </c>
      <c r="CW43" s="6">
        <f t="shared" si="199"/>
        <v>0</v>
      </c>
      <c r="CX43" s="15">
        <f t="shared" si="200"/>
        <v>0</v>
      </c>
      <c r="CY43" s="16"/>
      <c r="CZ43" s="1"/>
      <c r="DA43" s="2"/>
      <c r="DB43" s="2"/>
      <c r="DC43" s="2"/>
      <c r="DD43" s="2"/>
      <c r="DE43" s="2"/>
      <c r="DF43" s="7">
        <f t="shared" si="201"/>
        <v>0</v>
      </c>
      <c r="DG43" s="14">
        <f t="shared" si="202"/>
        <v>0</v>
      </c>
      <c r="DH43" s="6">
        <f t="shared" si="203"/>
        <v>0</v>
      </c>
      <c r="DI43" s="15">
        <f t="shared" si="204"/>
        <v>0</v>
      </c>
      <c r="DJ43" s="16"/>
      <c r="DK43" s="1"/>
      <c r="DL43" s="2"/>
      <c r="DM43" s="2"/>
      <c r="DN43" s="2"/>
      <c r="DO43" s="2"/>
      <c r="DP43" s="2"/>
      <c r="DQ43" s="7">
        <f t="shared" si="205"/>
        <v>0</v>
      </c>
      <c r="DR43" s="14">
        <f t="shared" si="206"/>
        <v>0</v>
      </c>
      <c r="DS43" s="6">
        <f t="shared" si="207"/>
        <v>0</v>
      </c>
      <c r="DT43" s="15">
        <f t="shared" si="208"/>
        <v>0</v>
      </c>
      <c r="DU43" s="16"/>
      <c r="DV43" s="1"/>
      <c r="DW43" s="2"/>
      <c r="DX43" s="2"/>
      <c r="DY43" s="2"/>
      <c r="DZ43" s="2"/>
      <c r="EA43" s="2"/>
      <c r="EB43" s="7">
        <f t="shared" si="209"/>
        <v>0</v>
      </c>
      <c r="EC43" s="14">
        <f t="shared" si="210"/>
        <v>0</v>
      </c>
      <c r="ED43" s="6">
        <f t="shared" si="211"/>
        <v>0</v>
      </c>
      <c r="EE43" s="15">
        <f t="shared" si="212"/>
        <v>0</v>
      </c>
      <c r="EF43" s="16"/>
      <c r="EG43" s="1"/>
      <c r="EH43" s="2"/>
      <c r="EI43" s="2"/>
      <c r="EJ43" s="2"/>
      <c r="EK43" s="2"/>
      <c r="EL43" s="2"/>
      <c r="EM43" s="7">
        <f t="shared" si="213"/>
        <v>0</v>
      </c>
      <c r="EN43" s="14">
        <f t="shared" si="214"/>
        <v>0</v>
      </c>
      <c r="EO43" s="6">
        <f t="shared" si="215"/>
        <v>0</v>
      </c>
      <c r="EP43" s="15">
        <f t="shared" si="216"/>
        <v>0</v>
      </c>
      <c r="EQ43" s="16"/>
      <c r="ER43" s="1"/>
      <c r="ES43" s="2"/>
      <c r="ET43" s="2"/>
      <c r="EU43" s="2"/>
      <c r="EV43" s="2"/>
      <c r="EW43" s="2"/>
      <c r="EX43" s="7">
        <f t="shared" si="217"/>
        <v>0</v>
      </c>
      <c r="EY43" s="14">
        <f t="shared" si="218"/>
        <v>0</v>
      </c>
      <c r="EZ43" s="6">
        <f t="shared" si="219"/>
        <v>0</v>
      </c>
      <c r="FA43" s="15">
        <f t="shared" si="220"/>
        <v>0</v>
      </c>
      <c r="FB43" s="16"/>
      <c r="FC43" s="1"/>
      <c r="FD43" s="2"/>
      <c r="FE43" s="2"/>
      <c r="FF43" s="2"/>
      <c r="FG43" s="2"/>
      <c r="FH43" s="2"/>
      <c r="FI43" s="7">
        <f t="shared" si="221"/>
        <v>0</v>
      </c>
      <c r="FJ43" s="14">
        <f t="shared" si="222"/>
        <v>0</v>
      </c>
      <c r="FK43" s="6">
        <f t="shared" si="223"/>
        <v>0</v>
      </c>
      <c r="FL43" s="15">
        <f t="shared" si="224"/>
        <v>0</v>
      </c>
      <c r="FM43" s="16"/>
      <c r="FN43" s="1"/>
      <c r="FO43" s="2"/>
      <c r="FP43" s="2"/>
      <c r="FQ43" s="2"/>
      <c r="FR43" s="2"/>
      <c r="FS43" s="2"/>
      <c r="FT43" s="7">
        <f t="shared" si="225"/>
        <v>0</v>
      </c>
      <c r="FU43" s="14">
        <f t="shared" si="226"/>
        <v>0</v>
      </c>
      <c r="FV43" s="6">
        <f t="shared" si="227"/>
        <v>0</v>
      </c>
      <c r="FW43" s="15">
        <f t="shared" si="228"/>
        <v>0</v>
      </c>
      <c r="FX43" s="16"/>
      <c r="FY43" s="1"/>
      <c r="FZ43" s="2"/>
      <c r="GA43" s="2"/>
      <c r="GB43" s="2"/>
      <c r="GC43" s="2"/>
      <c r="GD43" s="2"/>
      <c r="GE43" s="7">
        <f t="shared" si="229"/>
        <v>0</v>
      </c>
      <c r="GF43" s="14">
        <f t="shared" si="230"/>
        <v>0</v>
      </c>
      <c r="GG43" s="6">
        <f t="shared" si="231"/>
        <v>0</v>
      </c>
      <c r="GH43" s="15">
        <f t="shared" si="232"/>
        <v>0</v>
      </c>
      <c r="GI43" s="16"/>
      <c r="GJ43" s="1"/>
      <c r="GK43" s="2"/>
      <c r="GL43" s="2"/>
      <c r="GM43" s="2"/>
      <c r="GN43" s="2"/>
      <c r="GO43" s="2"/>
      <c r="GP43" s="7">
        <f t="shared" si="233"/>
        <v>0</v>
      </c>
      <c r="GQ43" s="14">
        <f t="shared" si="234"/>
        <v>0</v>
      </c>
      <c r="GR43" s="6">
        <f t="shared" si="235"/>
        <v>0</v>
      </c>
      <c r="GS43" s="15">
        <f t="shared" si="236"/>
        <v>0</v>
      </c>
      <c r="GT43" s="16"/>
      <c r="GU43" s="1"/>
      <c r="GV43" s="2"/>
      <c r="GW43" s="2"/>
      <c r="GX43" s="2"/>
      <c r="GY43" s="2"/>
      <c r="GZ43" s="2"/>
      <c r="HA43" s="7">
        <f t="shared" si="237"/>
        <v>0</v>
      </c>
      <c r="HB43" s="14">
        <f t="shared" si="238"/>
        <v>0</v>
      </c>
      <c r="HC43" s="6">
        <f t="shared" si="239"/>
        <v>0</v>
      </c>
      <c r="HD43" s="15">
        <f t="shared" si="240"/>
        <v>0</v>
      </c>
      <c r="HE43" s="16"/>
      <c r="HF43" s="1"/>
      <c r="HG43" s="2"/>
      <c r="HH43" s="2"/>
      <c r="HI43" s="2"/>
      <c r="HJ43" s="2"/>
      <c r="HK43" s="2"/>
      <c r="HL43" s="7">
        <f t="shared" si="241"/>
        <v>0</v>
      </c>
      <c r="HM43" s="14">
        <f t="shared" si="242"/>
        <v>0</v>
      </c>
      <c r="HN43" s="6">
        <f t="shared" si="243"/>
        <v>0</v>
      </c>
      <c r="HO43" s="15">
        <f t="shared" si="244"/>
        <v>0</v>
      </c>
      <c r="HP43" s="16"/>
      <c r="HQ43" s="1"/>
      <c r="HR43" s="2"/>
      <c r="HS43" s="2"/>
      <c r="HT43" s="2"/>
      <c r="HU43" s="2"/>
      <c r="HV43" s="2"/>
      <c r="HW43" s="7">
        <f t="shared" si="245"/>
        <v>0</v>
      </c>
      <c r="HX43" s="14">
        <f t="shared" si="246"/>
        <v>0</v>
      </c>
      <c r="HY43" s="6">
        <f t="shared" si="247"/>
        <v>0</v>
      </c>
      <c r="HZ43" s="15">
        <f t="shared" si="248"/>
        <v>0</v>
      </c>
      <c r="IA43" s="16"/>
      <c r="IB43" s="1"/>
      <c r="IC43" s="2"/>
      <c r="ID43" s="2"/>
      <c r="IE43" s="2"/>
      <c r="IF43" s="2"/>
      <c r="IG43" s="2"/>
      <c r="IH43" s="7">
        <f t="shared" si="249"/>
        <v>0</v>
      </c>
      <c r="II43" s="14">
        <f t="shared" si="250"/>
        <v>0</v>
      </c>
      <c r="IJ43" s="6">
        <f t="shared" si="251"/>
        <v>0</v>
      </c>
      <c r="IK43" s="114">
        <f t="shared" si="252"/>
        <v>0</v>
      </c>
      <c r="IL43" s="115"/>
    </row>
    <row r="44" spans="1:246" ht="13.5" hidden="1" thickBot="1">
      <c r="A44" s="53"/>
      <c r="B44" s="102"/>
      <c r="C44" s="102"/>
      <c r="D44" s="58"/>
      <c r="E44" s="58"/>
      <c r="F44" s="58"/>
      <c r="G44" s="83">
        <f t="shared" si="167"/>
      </c>
      <c r="H44" s="83">
        <f>IF(AND($H$2="Y",J44&gt;0,OR(AND(G44=1,G53=10),AND(G44=2,G62=20),AND(G44=3,G86=30),AND(G44=4,G95=40),AND(G44=5,G104=50),AND(G44=6,G113=60),AND(G44=7,G122=70),AND(G44=8,G131=80),AND(G44=9,G140=90),AND(G44=10,G149=100))),VLOOKUP(J44-1,SortLookup!$A$13:$B$16,2,FALSE),"")</f>
      </c>
      <c r="I44" s="103" t="str">
        <f>IF(ISNA(VLOOKUP(E44,SortLookup!$A$1:$B$5,2,FALSE))," ",VLOOKUP(E44,SortLookup!$A$1:$B$5,2,FALSE))</f>
        <v> </v>
      </c>
      <c r="J44" s="84" t="str">
        <f>IF(ISNA(VLOOKUP(F44,SortLookup!$A$7:$B$11,2,FALSE))," ",VLOOKUP(F44,SortLookup!$A$7:$B$11,2,FALSE))</f>
        <v> </v>
      </c>
      <c r="K44" s="106" t="s">
        <v>94</v>
      </c>
      <c r="L44" s="104">
        <f t="shared" si="169"/>
        <v>0</v>
      </c>
      <c r="M44" s="65">
        <f t="shared" si="170"/>
        <v>0</v>
      </c>
      <c r="N44" s="70">
        <f t="shared" si="171"/>
        <v>0</v>
      </c>
      <c r="O44" s="108">
        <f t="shared" si="172"/>
        <v>0</v>
      </c>
      <c r="P44" s="79"/>
      <c r="Q44" s="75"/>
      <c r="R44" s="75"/>
      <c r="S44" s="75"/>
      <c r="T44" s="75"/>
      <c r="U44" s="75"/>
      <c r="V44" s="75"/>
      <c r="W44" s="128"/>
      <c r="X44" s="128"/>
      <c r="Y44" s="128"/>
      <c r="Z44" s="128"/>
      <c r="AA44" s="129"/>
      <c r="AB44" s="130">
        <f t="shared" si="173"/>
        <v>0</v>
      </c>
      <c r="AC44" s="131">
        <f t="shared" si="174"/>
        <v>0</v>
      </c>
      <c r="AD44" s="132">
        <f t="shared" si="175"/>
        <v>0</v>
      </c>
      <c r="AE44" s="133">
        <f t="shared" si="176"/>
        <v>0</v>
      </c>
      <c r="AF44" s="78"/>
      <c r="AG44" s="71"/>
      <c r="AH44" s="71"/>
      <c r="AI44" s="71"/>
      <c r="AJ44" s="72"/>
      <c r="AK44" s="72"/>
      <c r="AL44" s="72"/>
      <c r="AM44" s="72"/>
      <c r="AN44" s="74"/>
      <c r="AO44" s="64">
        <f t="shared" si="177"/>
        <v>0</v>
      </c>
      <c r="AP44" s="63">
        <f t="shared" si="178"/>
        <v>0</v>
      </c>
      <c r="AQ44" s="80">
        <f t="shared" si="179"/>
        <v>0</v>
      </c>
      <c r="AR44" s="49">
        <f t="shared" si="180"/>
        <v>0</v>
      </c>
      <c r="AS44" s="78"/>
      <c r="AT44" s="71"/>
      <c r="AU44" s="71"/>
      <c r="AV44" s="72"/>
      <c r="AW44" s="72"/>
      <c r="AX44" s="72"/>
      <c r="AY44" s="72"/>
      <c r="AZ44" s="74"/>
      <c r="BA44" s="64">
        <f t="shared" si="181"/>
        <v>0</v>
      </c>
      <c r="BB44" s="63">
        <f t="shared" si="182"/>
        <v>0</v>
      </c>
      <c r="BC44" s="80">
        <f t="shared" si="183"/>
        <v>0</v>
      </c>
      <c r="BD44" s="49">
        <f t="shared" si="184"/>
        <v>0</v>
      </c>
      <c r="BE44" s="78"/>
      <c r="BF44" s="71"/>
      <c r="BG44" s="71"/>
      <c r="BH44" s="72"/>
      <c r="BI44" s="72"/>
      <c r="BJ44" s="72"/>
      <c r="BK44" s="72"/>
      <c r="BL44" s="74"/>
      <c r="BM44" s="64">
        <f t="shared" si="185"/>
        <v>0</v>
      </c>
      <c r="BN44" s="63">
        <f t="shared" si="186"/>
        <v>0</v>
      </c>
      <c r="BO44" s="80">
        <f t="shared" si="187"/>
        <v>0</v>
      </c>
      <c r="BP44" s="109">
        <f t="shared" si="188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189"/>
        <v>0</v>
      </c>
      <c r="BZ44" s="14">
        <f t="shared" si="190"/>
        <v>0</v>
      </c>
      <c r="CA44" s="6">
        <f t="shared" si="191"/>
        <v>0</v>
      </c>
      <c r="CB44" s="15">
        <f t="shared" si="192"/>
        <v>0</v>
      </c>
      <c r="CC44" s="16"/>
      <c r="CD44" s="1"/>
      <c r="CE44" s="2"/>
      <c r="CF44" s="2"/>
      <c r="CG44" s="2"/>
      <c r="CH44" s="2"/>
      <c r="CI44" s="2"/>
      <c r="CJ44" s="7">
        <f t="shared" si="193"/>
        <v>0</v>
      </c>
      <c r="CK44" s="14">
        <f t="shared" si="194"/>
        <v>0</v>
      </c>
      <c r="CL44" s="6">
        <f t="shared" si="195"/>
        <v>0</v>
      </c>
      <c r="CM44" s="15">
        <f t="shared" si="196"/>
        <v>0</v>
      </c>
      <c r="CN44" s="16"/>
      <c r="CO44" s="1"/>
      <c r="CP44" s="2"/>
      <c r="CQ44" s="2"/>
      <c r="CR44" s="2"/>
      <c r="CS44" s="2"/>
      <c r="CT44" s="2"/>
      <c r="CU44" s="7">
        <f t="shared" si="197"/>
        <v>0</v>
      </c>
      <c r="CV44" s="14">
        <f t="shared" si="198"/>
        <v>0</v>
      </c>
      <c r="CW44" s="6">
        <f t="shared" si="199"/>
        <v>0</v>
      </c>
      <c r="CX44" s="15">
        <f t="shared" si="200"/>
        <v>0</v>
      </c>
      <c r="CY44" s="16"/>
      <c r="CZ44" s="1"/>
      <c r="DA44" s="2"/>
      <c r="DB44" s="2"/>
      <c r="DC44" s="2"/>
      <c r="DD44" s="2"/>
      <c r="DE44" s="2"/>
      <c r="DF44" s="7">
        <f t="shared" si="201"/>
        <v>0</v>
      </c>
      <c r="DG44" s="14">
        <f t="shared" si="202"/>
        <v>0</v>
      </c>
      <c r="DH44" s="6">
        <f t="shared" si="203"/>
        <v>0</v>
      </c>
      <c r="DI44" s="15">
        <f t="shared" si="204"/>
        <v>0</v>
      </c>
      <c r="DJ44" s="16"/>
      <c r="DK44" s="1"/>
      <c r="DL44" s="2"/>
      <c r="DM44" s="2"/>
      <c r="DN44" s="2"/>
      <c r="DO44" s="2"/>
      <c r="DP44" s="2"/>
      <c r="DQ44" s="7">
        <f t="shared" si="205"/>
        <v>0</v>
      </c>
      <c r="DR44" s="14">
        <f t="shared" si="206"/>
        <v>0</v>
      </c>
      <c r="DS44" s="6">
        <f t="shared" si="207"/>
        <v>0</v>
      </c>
      <c r="DT44" s="15">
        <f t="shared" si="208"/>
        <v>0</v>
      </c>
      <c r="DU44" s="16"/>
      <c r="DV44" s="1"/>
      <c r="DW44" s="2"/>
      <c r="DX44" s="2"/>
      <c r="DY44" s="2"/>
      <c r="DZ44" s="2"/>
      <c r="EA44" s="2"/>
      <c r="EB44" s="7">
        <f t="shared" si="209"/>
        <v>0</v>
      </c>
      <c r="EC44" s="14">
        <f t="shared" si="210"/>
        <v>0</v>
      </c>
      <c r="ED44" s="6">
        <f t="shared" si="211"/>
        <v>0</v>
      </c>
      <c r="EE44" s="15">
        <f t="shared" si="212"/>
        <v>0</v>
      </c>
      <c r="EF44" s="16"/>
      <c r="EG44" s="1"/>
      <c r="EH44" s="2"/>
      <c r="EI44" s="2"/>
      <c r="EJ44" s="2"/>
      <c r="EK44" s="2"/>
      <c r="EL44" s="2"/>
      <c r="EM44" s="7">
        <f t="shared" si="213"/>
        <v>0</v>
      </c>
      <c r="EN44" s="14">
        <f t="shared" si="214"/>
        <v>0</v>
      </c>
      <c r="EO44" s="6">
        <f t="shared" si="215"/>
        <v>0</v>
      </c>
      <c r="EP44" s="15">
        <f t="shared" si="216"/>
        <v>0</v>
      </c>
      <c r="EQ44" s="16"/>
      <c r="ER44" s="1"/>
      <c r="ES44" s="2"/>
      <c r="ET44" s="2"/>
      <c r="EU44" s="2"/>
      <c r="EV44" s="2"/>
      <c r="EW44" s="2"/>
      <c r="EX44" s="7">
        <f t="shared" si="217"/>
        <v>0</v>
      </c>
      <c r="EY44" s="14">
        <f t="shared" si="218"/>
        <v>0</v>
      </c>
      <c r="EZ44" s="6">
        <f t="shared" si="219"/>
        <v>0</v>
      </c>
      <c r="FA44" s="15">
        <f t="shared" si="220"/>
        <v>0</v>
      </c>
      <c r="FB44" s="16"/>
      <c r="FC44" s="1"/>
      <c r="FD44" s="2"/>
      <c r="FE44" s="2"/>
      <c r="FF44" s="2"/>
      <c r="FG44" s="2"/>
      <c r="FH44" s="2"/>
      <c r="FI44" s="7">
        <f t="shared" si="221"/>
        <v>0</v>
      </c>
      <c r="FJ44" s="14">
        <f t="shared" si="222"/>
        <v>0</v>
      </c>
      <c r="FK44" s="6">
        <f t="shared" si="223"/>
        <v>0</v>
      </c>
      <c r="FL44" s="15">
        <f t="shared" si="224"/>
        <v>0</v>
      </c>
      <c r="FM44" s="16"/>
      <c r="FN44" s="1"/>
      <c r="FO44" s="2"/>
      <c r="FP44" s="2"/>
      <c r="FQ44" s="2"/>
      <c r="FR44" s="2"/>
      <c r="FS44" s="2"/>
      <c r="FT44" s="7">
        <f t="shared" si="225"/>
        <v>0</v>
      </c>
      <c r="FU44" s="14">
        <f t="shared" si="226"/>
        <v>0</v>
      </c>
      <c r="FV44" s="6">
        <f t="shared" si="227"/>
        <v>0</v>
      </c>
      <c r="FW44" s="15">
        <f t="shared" si="228"/>
        <v>0</v>
      </c>
      <c r="FX44" s="16"/>
      <c r="FY44" s="1"/>
      <c r="FZ44" s="2"/>
      <c r="GA44" s="2"/>
      <c r="GB44" s="2"/>
      <c r="GC44" s="2"/>
      <c r="GD44" s="2"/>
      <c r="GE44" s="7">
        <f t="shared" si="229"/>
        <v>0</v>
      </c>
      <c r="GF44" s="14">
        <f t="shared" si="230"/>
        <v>0</v>
      </c>
      <c r="GG44" s="6">
        <f t="shared" si="231"/>
        <v>0</v>
      </c>
      <c r="GH44" s="15">
        <f t="shared" si="232"/>
        <v>0</v>
      </c>
      <c r="GI44" s="16"/>
      <c r="GJ44" s="1"/>
      <c r="GK44" s="2"/>
      <c r="GL44" s="2"/>
      <c r="GM44" s="2"/>
      <c r="GN44" s="2"/>
      <c r="GO44" s="2"/>
      <c r="GP44" s="7">
        <f t="shared" si="233"/>
        <v>0</v>
      </c>
      <c r="GQ44" s="14">
        <f t="shared" si="234"/>
        <v>0</v>
      </c>
      <c r="GR44" s="6">
        <f t="shared" si="235"/>
        <v>0</v>
      </c>
      <c r="GS44" s="15">
        <f t="shared" si="236"/>
        <v>0</v>
      </c>
      <c r="GT44" s="16"/>
      <c r="GU44" s="1"/>
      <c r="GV44" s="2"/>
      <c r="GW44" s="2"/>
      <c r="GX44" s="2"/>
      <c r="GY44" s="2"/>
      <c r="GZ44" s="2"/>
      <c r="HA44" s="7">
        <f t="shared" si="237"/>
        <v>0</v>
      </c>
      <c r="HB44" s="14">
        <f t="shared" si="238"/>
        <v>0</v>
      </c>
      <c r="HC44" s="6">
        <f t="shared" si="239"/>
        <v>0</v>
      </c>
      <c r="HD44" s="15">
        <f t="shared" si="240"/>
        <v>0</v>
      </c>
      <c r="HE44" s="16"/>
      <c r="HF44" s="1"/>
      <c r="HG44" s="2"/>
      <c r="HH44" s="2"/>
      <c r="HI44" s="2"/>
      <c r="HJ44" s="2"/>
      <c r="HK44" s="2"/>
      <c r="HL44" s="7">
        <f t="shared" si="241"/>
        <v>0</v>
      </c>
      <c r="HM44" s="14">
        <f t="shared" si="242"/>
        <v>0</v>
      </c>
      <c r="HN44" s="6">
        <f t="shared" si="243"/>
        <v>0</v>
      </c>
      <c r="HO44" s="15">
        <f t="shared" si="244"/>
        <v>0</v>
      </c>
      <c r="HP44" s="16"/>
      <c r="HQ44" s="1"/>
      <c r="HR44" s="2"/>
      <c r="HS44" s="2"/>
      <c r="HT44" s="2"/>
      <c r="HU44" s="2"/>
      <c r="HV44" s="2"/>
      <c r="HW44" s="7">
        <f t="shared" si="245"/>
        <v>0</v>
      </c>
      <c r="HX44" s="14">
        <f t="shared" si="246"/>
        <v>0</v>
      </c>
      <c r="HY44" s="6">
        <f t="shared" si="247"/>
        <v>0</v>
      </c>
      <c r="HZ44" s="15">
        <f t="shared" si="248"/>
        <v>0</v>
      </c>
      <c r="IA44" s="16"/>
      <c r="IB44" s="1"/>
      <c r="IC44" s="2"/>
      <c r="ID44" s="2"/>
      <c r="IE44" s="2"/>
      <c r="IF44" s="2"/>
      <c r="IG44" s="2"/>
      <c r="IH44" s="7">
        <f t="shared" si="249"/>
        <v>0</v>
      </c>
      <c r="II44" s="14">
        <f t="shared" si="250"/>
        <v>0</v>
      </c>
      <c r="IJ44" s="6">
        <f t="shared" si="251"/>
        <v>0</v>
      </c>
      <c r="IK44" s="114">
        <f t="shared" si="252"/>
        <v>0</v>
      </c>
      <c r="IL44" s="115"/>
    </row>
    <row r="45" spans="1:246" ht="13.5" hidden="1" thickTop="1">
      <c r="A45" s="85"/>
      <c r="B45" s="92"/>
      <c r="C45" s="92"/>
      <c r="D45" s="93"/>
      <c r="E45" s="93"/>
      <c r="F45" s="93"/>
      <c r="G45" s="94">
        <f t="shared" si="167"/>
      </c>
      <c r="H45" s="94">
        <f>IF(AND($H$2="Y",J45&gt;0,OR(AND(G45=1,G69=10),AND(G45=2,G78=20),AND(G45=3,G87=30),AND(G45=4,G96=40),AND(G45=5,G105=50),AND(G45=6,G114=60),AND(G45=7,G123=70),AND(G45=8,G132=80),AND(G45=9,G141=90),AND(G45=10,G150=100))),VLOOKUP(J45-1,SortLookup!$A$13:$B$16,2,FALSE),"")</f>
      </c>
      <c r="I45" s="95" t="str">
        <f>IF(ISNA(VLOOKUP(E45,SortLookup!$A$1:$B$5,2,FALSE))," ",VLOOKUP(E45,SortLookup!$A$1:$B$5,2,FALSE))</f>
        <v> </v>
      </c>
      <c r="J45" s="116" t="str">
        <f>IF(ISNA(VLOOKUP(F45,SortLookup!$A$7:$B$11,2,FALSE))," ",VLOOKUP(F45,SortLookup!$A$7:$B$11,2,FALSE))</f>
        <v> </v>
      </c>
      <c r="K45" s="117">
        <f>L45+M45+N45</f>
        <v>0</v>
      </c>
      <c r="L45" s="97">
        <f t="shared" si="169"/>
        <v>0</v>
      </c>
      <c r="M45" s="98">
        <f t="shared" si="170"/>
        <v>0</v>
      </c>
      <c r="N45" s="118">
        <f t="shared" si="171"/>
        <v>0</v>
      </c>
      <c r="O45" s="119">
        <f t="shared" si="172"/>
        <v>0</v>
      </c>
      <c r="P45" s="120"/>
      <c r="Q45" s="100"/>
      <c r="R45" s="100"/>
      <c r="S45" s="100"/>
      <c r="T45" s="100"/>
      <c r="U45" s="100"/>
      <c r="V45" s="100"/>
      <c r="W45" s="101"/>
      <c r="X45" s="101"/>
      <c r="Y45" s="101"/>
      <c r="Z45" s="101"/>
      <c r="AA45" s="121"/>
      <c r="AB45" s="122">
        <f t="shared" si="173"/>
        <v>0</v>
      </c>
      <c r="AC45" s="99">
        <f t="shared" si="174"/>
        <v>0</v>
      </c>
      <c r="AD45" s="112">
        <f t="shared" si="175"/>
        <v>0</v>
      </c>
      <c r="AE45" s="123">
        <f t="shared" si="176"/>
        <v>0</v>
      </c>
      <c r="AF45" s="78"/>
      <c r="AG45" s="71"/>
      <c r="AH45" s="71"/>
      <c r="AI45" s="71"/>
      <c r="AJ45" s="72"/>
      <c r="AK45" s="72"/>
      <c r="AL45" s="72"/>
      <c r="AM45" s="72"/>
      <c r="AN45" s="74"/>
      <c r="AO45" s="64">
        <f t="shared" si="177"/>
        <v>0</v>
      </c>
      <c r="AP45" s="63">
        <f t="shared" si="178"/>
        <v>0</v>
      </c>
      <c r="AQ45" s="80">
        <f t="shared" si="179"/>
        <v>0</v>
      </c>
      <c r="AR45" s="49">
        <f t="shared" si="180"/>
        <v>0</v>
      </c>
      <c r="AS45" s="78"/>
      <c r="AT45" s="71"/>
      <c r="AU45" s="71"/>
      <c r="AV45" s="72"/>
      <c r="AW45" s="72"/>
      <c r="AX45" s="72"/>
      <c r="AY45" s="72"/>
      <c r="AZ45" s="74"/>
      <c r="BA45" s="64">
        <f t="shared" si="181"/>
        <v>0</v>
      </c>
      <c r="BB45" s="63">
        <f t="shared" si="182"/>
        <v>0</v>
      </c>
      <c r="BC45" s="80">
        <f t="shared" si="183"/>
        <v>0</v>
      </c>
      <c r="BD45" s="49">
        <f t="shared" si="184"/>
        <v>0</v>
      </c>
      <c r="BE45" s="78"/>
      <c r="BF45" s="71"/>
      <c r="BG45" s="71"/>
      <c r="BH45" s="72"/>
      <c r="BI45" s="72"/>
      <c r="BJ45" s="72"/>
      <c r="BK45" s="72"/>
      <c r="BL45" s="74"/>
      <c r="BM45" s="64">
        <f t="shared" si="185"/>
        <v>0</v>
      </c>
      <c r="BN45" s="63">
        <f t="shared" si="186"/>
        <v>0</v>
      </c>
      <c r="BO45" s="80">
        <f t="shared" si="187"/>
        <v>0</v>
      </c>
      <c r="BP45" s="109">
        <f t="shared" si="188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189"/>
        <v>0</v>
      </c>
      <c r="BZ45" s="14">
        <f t="shared" si="190"/>
        <v>0</v>
      </c>
      <c r="CA45" s="6">
        <f t="shared" si="191"/>
        <v>0</v>
      </c>
      <c r="CB45" s="15">
        <f t="shared" si="192"/>
        <v>0</v>
      </c>
      <c r="CC45" s="16"/>
      <c r="CD45" s="1"/>
      <c r="CE45" s="2"/>
      <c r="CF45" s="2"/>
      <c r="CG45" s="2"/>
      <c r="CH45" s="2"/>
      <c r="CI45" s="2"/>
      <c r="CJ45" s="7">
        <f t="shared" si="193"/>
        <v>0</v>
      </c>
      <c r="CK45" s="14">
        <f t="shared" si="194"/>
        <v>0</v>
      </c>
      <c r="CL45" s="6">
        <f t="shared" si="195"/>
        <v>0</v>
      </c>
      <c r="CM45" s="15">
        <f t="shared" si="196"/>
        <v>0</v>
      </c>
      <c r="CN45" s="16"/>
      <c r="CO45" s="1"/>
      <c r="CP45" s="2"/>
      <c r="CQ45" s="2"/>
      <c r="CR45" s="2"/>
      <c r="CS45" s="2"/>
      <c r="CT45" s="2"/>
      <c r="CU45" s="7">
        <f t="shared" si="197"/>
        <v>0</v>
      </c>
      <c r="CV45" s="14">
        <f t="shared" si="198"/>
        <v>0</v>
      </c>
      <c r="CW45" s="6">
        <f t="shared" si="199"/>
        <v>0</v>
      </c>
      <c r="CX45" s="15">
        <f t="shared" si="200"/>
        <v>0</v>
      </c>
      <c r="CY45" s="16"/>
      <c r="CZ45" s="1"/>
      <c r="DA45" s="2"/>
      <c r="DB45" s="2"/>
      <c r="DC45" s="2"/>
      <c r="DD45" s="2"/>
      <c r="DE45" s="2"/>
      <c r="DF45" s="7">
        <f t="shared" si="201"/>
        <v>0</v>
      </c>
      <c r="DG45" s="14">
        <f t="shared" si="202"/>
        <v>0</v>
      </c>
      <c r="DH45" s="6">
        <f t="shared" si="203"/>
        <v>0</v>
      </c>
      <c r="DI45" s="15">
        <f t="shared" si="204"/>
        <v>0</v>
      </c>
      <c r="DJ45" s="16"/>
      <c r="DK45" s="1"/>
      <c r="DL45" s="2"/>
      <c r="DM45" s="2"/>
      <c r="DN45" s="2"/>
      <c r="DO45" s="2"/>
      <c r="DP45" s="2"/>
      <c r="DQ45" s="7">
        <f t="shared" si="205"/>
        <v>0</v>
      </c>
      <c r="DR45" s="14">
        <f t="shared" si="206"/>
        <v>0</v>
      </c>
      <c r="DS45" s="6">
        <f t="shared" si="207"/>
        <v>0</v>
      </c>
      <c r="DT45" s="15">
        <f t="shared" si="208"/>
        <v>0</v>
      </c>
      <c r="DU45" s="16"/>
      <c r="DV45" s="1"/>
      <c r="DW45" s="2"/>
      <c r="DX45" s="2"/>
      <c r="DY45" s="2"/>
      <c r="DZ45" s="2"/>
      <c r="EA45" s="2"/>
      <c r="EB45" s="7">
        <f t="shared" si="209"/>
        <v>0</v>
      </c>
      <c r="EC45" s="14">
        <f t="shared" si="210"/>
        <v>0</v>
      </c>
      <c r="ED45" s="6">
        <f t="shared" si="211"/>
        <v>0</v>
      </c>
      <c r="EE45" s="15">
        <f t="shared" si="212"/>
        <v>0</v>
      </c>
      <c r="EF45" s="16"/>
      <c r="EG45" s="1"/>
      <c r="EH45" s="2"/>
      <c r="EI45" s="2"/>
      <c r="EJ45" s="2"/>
      <c r="EK45" s="2"/>
      <c r="EL45" s="2"/>
      <c r="EM45" s="7">
        <f t="shared" si="213"/>
        <v>0</v>
      </c>
      <c r="EN45" s="14">
        <f t="shared" si="214"/>
        <v>0</v>
      </c>
      <c r="EO45" s="6">
        <f t="shared" si="215"/>
        <v>0</v>
      </c>
      <c r="EP45" s="15">
        <f t="shared" si="216"/>
        <v>0</v>
      </c>
      <c r="EQ45" s="16"/>
      <c r="ER45" s="1"/>
      <c r="ES45" s="2"/>
      <c r="ET45" s="2"/>
      <c r="EU45" s="2"/>
      <c r="EV45" s="2"/>
      <c r="EW45" s="2"/>
      <c r="EX45" s="7">
        <f t="shared" si="217"/>
        <v>0</v>
      </c>
      <c r="EY45" s="14">
        <f t="shared" si="218"/>
        <v>0</v>
      </c>
      <c r="EZ45" s="6">
        <f t="shared" si="219"/>
        <v>0</v>
      </c>
      <c r="FA45" s="15">
        <f t="shared" si="220"/>
        <v>0</v>
      </c>
      <c r="FB45" s="16"/>
      <c r="FC45" s="1"/>
      <c r="FD45" s="2"/>
      <c r="FE45" s="2"/>
      <c r="FF45" s="2"/>
      <c r="FG45" s="2"/>
      <c r="FH45" s="2"/>
      <c r="FI45" s="7">
        <f t="shared" si="221"/>
        <v>0</v>
      </c>
      <c r="FJ45" s="14">
        <f t="shared" si="222"/>
        <v>0</v>
      </c>
      <c r="FK45" s="6">
        <f t="shared" si="223"/>
        <v>0</v>
      </c>
      <c r="FL45" s="15">
        <f t="shared" si="224"/>
        <v>0</v>
      </c>
      <c r="FM45" s="16"/>
      <c r="FN45" s="1"/>
      <c r="FO45" s="2"/>
      <c r="FP45" s="2"/>
      <c r="FQ45" s="2"/>
      <c r="FR45" s="2"/>
      <c r="FS45" s="2"/>
      <c r="FT45" s="7">
        <f t="shared" si="225"/>
        <v>0</v>
      </c>
      <c r="FU45" s="14">
        <f t="shared" si="226"/>
        <v>0</v>
      </c>
      <c r="FV45" s="6">
        <f t="shared" si="227"/>
        <v>0</v>
      </c>
      <c r="FW45" s="15">
        <f t="shared" si="228"/>
        <v>0</v>
      </c>
      <c r="FX45" s="16"/>
      <c r="FY45" s="1"/>
      <c r="FZ45" s="2"/>
      <c r="GA45" s="2"/>
      <c r="GB45" s="2"/>
      <c r="GC45" s="2"/>
      <c r="GD45" s="2"/>
      <c r="GE45" s="7">
        <f t="shared" si="229"/>
        <v>0</v>
      </c>
      <c r="GF45" s="14">
        <f t="shared" si="230"/>
        <v>0</v>
      </c>
      <c r="GG45" s="6">
        <f t="shared" si="231"/>
        <v>0</v>
      </c>
      <c r="GH45" s="15">
        <f t="shared" si="232"/>
        <v>0</v>
      </c>
      <c r="GI45" s="16"/>
      <c r="GJ45" s="1"/>
      <c r="GK45" s="2"/>
      <c r="GL45" s="2"/>
      <c r="GM45" s="2"/>
      <c r="GN45" s="2"/>
      <c r="GO45" s="2"/>
      <c r="GP45" s="7">
        <f t="shared" si="233"/>
        <v>0</v>
      </c>
      <c r="GQ45" s="14">
        <f t="shared" si="234"/>
        <v>0</v>
      </c>
      <c r="GR45" s="6">
        <f t="shared" si="235"/>
        <v>0</v>
      </c>
      <c r="GS45" s="15">
        <f t="shared" si="236"/>
        <v>0</v>
      </c>
      <c r="GT45" s="16"/>
      <c r="GU45" s="1"/>
      <c r="GV45" s="2"/>
      <c r="GW45" s="2"/>
      <c r="GX45" s="2"/>
      <c r="GY45" s="2"/>
      <c r="GZ45" s="2"/>
      <c r="HA45" s="7">
        <f t="shared" si="237"/>
        <v>0</v>
      </c>
      <c r="HB45" s="14">
        <f t="shared" si="238"/>
        <v>0</v>
      </c>
      <c r="HC45" s="6">
        <f t="shared" si="239"/>
        <v>0</v>
      </c>
      <c r="HD45" s="15">
        <f t="shared" si="240"/>
        <v>0</v>
      </c>
      <c r="HE45" s="16"/>
      <c r="HF45" s="1"/>
      <c r="HG45" s="2"/>
      <c r="HH45" s="2"/>
      <c r="HI45" s="2"/>
      <c r="HJ45" s="2"/>
      <c r="HK45" s="2"/>
      <c r="HL45" s="7">
        <f t="shared" si="241"/>
        <v>0</v>
      </c>
      <c r="HM45" s="14">
        <f t="shared" si="242"/>
        <v>0</v>
      </c>
      <c r="HN45" s="6">
        <f t="shared" si="243"/>
        <v>0</v>
      </c>
      <c r="HO45" s="15">
        <f t="shared" si="244"/>
        <v>0</v>
      </c>
      <c r="HP45" s="16"/>
      <c r="HQ45" s="1"/>
      <c r="HR45" s="2"/>
      <c r="HS45" s="2"/>
      <c r="HT45" s="2"/>
      <c r="HU45" s="2"/>
      <c r="HV45" s="2"/>
      <c r="HW45" s="7">
        <f t="shared" si="245"/>
        <v>0</v>
      </c>
      <c r="HX45" s="14">
        <f t="shared" si="246"/>
        <v>0</v>
      </c>
      <c r="HY45" s="6">
        <f t="shared" si="247"/>
        <v>0</v>
      </c>
      <c r="HZ45" s="15">
        <f t="shared" si="248"/>
        <v>0</v>
      </c>
      <c r="IA45" s="16"/>
      <c r="IB45" s="1"/>
      <c r="IC45" s="2"/>
      <c r="ID45" s="2"/>
      <c r="IE45" s="2"/>
      <c r="IF45" s="2"/>
      <c r="IG45" s="2"/>
      <c r="IH45" s="7">
        <f t="shared" si="249"/>
        <v>0</v>
      </c>
      <c r="II45" s="14">
        <f t="shared" si="250"/>
        <v>0</v>
      </c>
      <c r="IJ45" s="6">
        <f t="shared" si="251"/>
        <v>0</v>
      </c>
      <c r="IK45" s="114">
        <f t="shared" si="252"/>
        <v>0</v>
      </c>
      <c r="IL45" s="115"/>
    </row>
    <row r="46" spans="1:246" ht="12.75" hidden="1">
      <c r="A46" s="85"/>
      <c r="B46" s="92"/>
      <c r="C46" s="92"/>
      <c r="D46" s="93"/>
      <c r="E46" s="93"/>
      <c r="F46" s="93"/>
      <c r="G46" s="94">
        <f aca="true" t="shared" si="253" ref="G46:G51">IF(AND(OR($G$2="Y",$H$2="Y"),I46&lt;5,J46&lt;5),IF(AND(I46=I45,J46=J45),G45+1,1),"")</f>
      </c>
      <c r="H46" s="94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95" t="str">
        <f>IF(ISNA(VLOOKUP(E46,SortLookup!$A$1:$B$5,2,FALSE))," ",VLOOKUP(E46,SortLookup!$A$1:$B$5,2,FALSE))</f>
        <v> </v>
      </c>
      <c r="J46" s="116" t="str">
        <f>IF(ISNA(VLOOKUP(F46,SortLookup!$A$7:$B$11,2,FALSE))," ",VLOOKUP(F46,SortLookup!$A$7:$B$11,2,FALSE))</f>
        <v> </v>
      </c>
      <c r="K46" s="117">
        <f aca="true" t="shared" si="254" ref="K46:K51">L46+M46+N46</f>
        <v>0</v>
      </c>
      <c r="L46" s="97">
        <f t="shared" si="169"/>
        <v>0</v>
      </c>
      <c r="M46" s="98">
        <f t="shared" si="170"/>
        <v>0</v>
      </c>
      <c r="N46" s="118">
        <f aca="true" t="shared" si="255" ref="N46:N51">O46/2</f>
        <v>0</v>
      </c>
      <c r="O46" s="119">
        <f t="shared" si="172"/>
        <v>0</v>
      </c>
      <c r="P46" s="120"/>
      <c r="Q46" s="100"/>
      <c r="R46" s="100"/>
      <c r="S46" s="100"/>
      <c r="T46" s="100"/>
      <c r="U46" s="100"/>
      <c r="V46" s="100"/>
      <c r="W46" s="101"/>
      <c r="X46" s="101"/>
      <c r="Y46" s="101"/>
      <c r="Z46" s="101"/>
      <c r="AA46" s="121"/>
      <c r="AB46" s="122">
        <f aca="true" t="shared" si="256" ref="AB46:AB51">P46+Q46+R46+S46+T46+U46+V46</f>
        <v>0</v>
      </c>
      <c r="AC46" s="99">
        <f aca="true" t="shared" si="257" ref="AC46:AC51">W46/2</f>
        <v>0</v>
      </c>
      <c r="AD46" s="112">
        <f aca="true" t="shared" si="258" ref="AD46:AD51">(X46*3)+(Y46*5)+(Z46*5)+(AA46*20)</f>
        <v>0</v>
      </c>
      <c r="AE46" s="123">
        <f aca="true" t="shared" si="259" ref="AE46:AE51">AB46+AC46+AD46</f>
        <v>0</v>
      </c>
      <c r="AF46" s="78"/>
      <c r="AG46" s="71"/>
      <c r="AH46" s="71"/>
      <c r="AI46" s="71"/>
      <c r="AJ46" s="72"/>
      <c r="AK46" s="72"/>
      <c r="AL46" s="72"/>
      <c r="AM46" s="72"/>
      <c r="AN46" s="74"/>
      <c r="AO46" s="64">
        <f t="shared" si="177"/>
        <v>0</v>
      </c>
      <c r="AP46" s="63">
        <f t="shared" si="178"/>
        <v>0</v>
      </c>
      <c r="AQ46" s="80">
        <f t="shared" si="179"/>
        <v>0</v>
      </c>
      <c r="AR46" s="49">
        <f t="shared" si="180"/>
        <v>0</v>
      </c>
      <c r="AS46" s="78"/>
      <c r="AT46" s="71"/>
      <c r="AU46" s="71"/>
      <c r="AV46" s="72"/>
      <c r="AW46" s="72"/>
      <c r="AX46" s="72"/>
      <c r="AY46" s="72"/>
      <c r="AZ46" s="74"/>
      <c r="BA46" s="64">
        <f t="shared" si="181"/>
        <v>0</v>
      </c>
      <c r="BB46" s="63">
        <f t="shared" si="182"/>
        <v>0</v>
      </c>
      <c r="BC46" s="80">
        <f t="shared" si="183"/>
        <v>0</v>
      </c>
      <c r="BD46" s="49">
        <f t="shared" si="184"/>
        <v>0</v>
      </c>
      <c r="BE46" s="78"/>
      <c r="BF46" s="71"/>
      <c r="BG46" s="71"/>
      <c r="BH46" s="72"/>
      <c r="BI46" s="72"/>
      <c r="BJ46" s="72"/>
      <c r="BK46" s="72"/>
      <c r="BL46" s="74"/>
      <c r="BM46" s="64">
        <f t="shared" si="185"/>
        <v>0</v>
      </c>
      <c r="BN46" s="63">
        <f t="shared" si="186"/>
        <v>0</v>
      </c>
      <c r="BO46" s="80">
        <f t="shared" si="187"/>
        <v>0</v>
      </c>
      <c r="BP46" s="109">
        <f t="shared" si="188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189"/>
        <v>0</v>
      </c>
      <c r="BZ46" s="14">
        <f t="shared" si="190"/>
        <v>0</v>
      </c>
      <c r="CA46" s="6">
        <f t="shared" si="191"/>
        <v>0</v>
      </c>
      <c r="CB46" s="15">
        <f t="shared" si="192"/>
        <v>0</v>
      </c>
      <c r="CC46" s="16"/>
      <c r="CD46" s="1"/>
      <c r="CE46" s="2"/>
      <c r="CF46" s="2"/>
      <c r="CG46" s="2"/>
      <c r="CH46" s="2"/>
      <c r="CI46" s="2"/>
      <c r="CJ46" s="7">
        <f t="shared" si="193"/>
        <v>0</v>
      </c>
      <c r="CK46" s="14">
        <f t="shared" si="194"/>
        <v>0</v>
      </c>
      <c r="CL46" s="6">
        <f t="shared" si="195"/>
        <v>0</v>
      </c>
      <c r="CM46" s="15">
        <f t="shared" si="196"/>
        <v>0</v>
      </c>
      <c r="CN46" s="16"/>
      <c r="CO46" s="1"/>
      <c r="CP46" s="2"/>
      <c r="CQ46" s="2"/>
      <c r="CR46" s="2"/>
      <c r="CS46" s="2"/>
      <c r="CT46" s="2"/>
      <c r="CU46" s="7">
        <f t="shared" si="197"/>
        <v>0</v>
      </c>
      <c r="CV46" s="14">
        <f t="shared" si="198"/>
        <v>0</v>
      </c>
      <c r="CW46" s="6">
        <f t="shared" si="199"/>
        <v>0</v>
      </c>
      <c r="CX46" s="15">
        <f t="shared" si="200"/>
        <v>0</v>
      </c>
      <c r="CY46" s="16"/>
      <c r="CZ46" s="1"/>
      <c r="DA46" s="2"/>
      <c r="DB46" s="2"/>
      <c r="DC46" s="2"/>
      <c r="DD46" s="2"/>
      <c r="DE46" s="2"/>
      <c r="DF46" s="7">
        <f t="shared" si="201"/>
        <v>0</v>
      </c>
      <c r="DG46" s="14">
        <f t="shared" si="202"/>
        <v>0</v>
      </c>
      <c r="DH46" s="6">
        <f t="shared" si="203"/>
        <v>0</v>
      </c>
      <c r="DI46" s="15">
        <f t="shared" si="204"/>
        <v>0</v>
      </c>
      <c r="DJ46" s="16"/>
      <c r="DK46" s="1"/>
      <c r="DL46" s="2"/>
      <c r="DM46" s="2"/>
      <c r="DN46" s="2"/>
      <c r="DO46" s="2"/>
      <c r="DP46" s="2"/>
      <c r="DQ46" s="7">
        <f t="shared" si="205"/>
        <v>0</v>
      </c>
      <c r="DR46" s="14">
        <f t="shared" si="206"/>
        <v>0</v>
      </c>
      <c r="DS46" s="6">
        <f t="shared" si="207"/>
        <v>0</v>
      </c>
      <c r="DT46" s="15">
        <f t="shared" si="208"/>
        <v>0</v>
      </c>
      <c r="DU46" s="16"/>
      <c r="DV46" s="1"/>
      <c r="DW46" s="2"/>
      <c r="DX46" s="2"/>
      <c r="DY46" s="2"/>
      <c r="DZ46" s="2"/>
      <c r="EA46" s="2"/>
      <c r="EB46" s="7">
        <f t="shared" si="209"/>
        <v>0</v>
      </c>
      <c r="EC46" s="14">
        <f t="shared" si="210"/>
        <v>0</v>
      </c>
      <c r="ED46" s="6">
        <f t="shared" si="211"/>
        <v>0</v>
      </c>
      <c r="EE46" s="15">
        <f t="shared" si="212"/>
        <v>0</v>
      </c>
      <c r="EF46" s="16"/>
      <c r="EG46" s="1"/>
      <c r="EH46" s="2"/>
      <c r="EI46" s="2"/>
      <c r="EJ46" s="2"/>
      <c r="EK46" s="2"/>
      <c r="EL46" s="2"/>
      <c r="EM46" s="7">
        <f t="shared" si="213"/>
        <v>0</v>
      </c>
      <c r="EN46" s="14">
        <f t="shared" si="214"/>
        <v>0</v>
      </c>
      <c r="EO46" s="6">
        <f t="shared" si="215"/>
        <v>0</v>
      </c>
      <c r="EP46" s="15">
        <f t="shared" si="216"/>
        <v>0</v>
      </c>
      <c r="EQ46" s="16"/>
      <c r="ER46" s="1"/>
      <c r="ES46" s="2"/>
      <c r="ET46" s="2"/>
      <c r="EU46" s="2"/>
      <c r="EV46" s="2"/>
      <c r="EW46" s="2"/>
      <c r="EX46" s="7">
        <f t="shared" si="217"/>
        <v>0</v>
      </c>
      <c r="EY46" s="14">
        <f t="shared" si="218"/>
        <v>0</v>
      </c>
      <c r="EZ46" s="6">
        <f t="shared" si="219"/>
        <v>0</v>
      </c>
      <c r="FA46" s="15">
        <f t="shared" si="220"/>
        <v>0</v>
      </c>
      <c r="FB46" s="16"/>
      <c r="FC46" s="1"/>
      <c r="FD46" s="2"/>
      <c r="FE46" s="2"/>
      <c r="FF46" s="2"/>
      <c r="FG46" s="2"/>
      <c r="FH46" s="2"/>
      <c r="FI46" s="7">
        <f t="shared" si="221"/>
        <v>0</v>
      </c>
      <c r="FJ46" s="14">
        <f t="shared" si="222"/>
        <v>0</v>
      </c>
      <c r="FK46" s="6">
        <f t="shared" si="223"/>
        <v>0</v>
      </c>
      <c r="FL46" s="15">
        <f t="shared" si="224"/>
        <v>0</v>
      </c>
      <c r="FM46" s="16"/>
      <c r="FN46" s="1"/>
      <c r="FO46" s="2"/>
      <c r="FP46" s="2"/>
      <c r="FQ46" s="2"/>
      <c r="FR46" s="2"/>
      <c r="FS46" s="2"/>
      <c r="FT46" s="7">
        <f t="shared" si="225"/>
        <v>0</v>
      </c>
      <c r="FU46" s="14">
        <f t="shared" si="226"/>
        <v>0</v>
      </c>
      <c r="FV46" s="6">
        <f t="shared" si="227"/>
        <v>0</v>
      </c>
      <c r="FW46" s="15">
        <f t="shared" si="228"/>
        <v>0</v>
      </c>
      <c r="FX46" s="16"/>
      <c r="FY46" s="1"/>
      <c r="FZ46" s="2"/>
      <c r="GA46" s="2"/>
      <c r="GB46" s="2"/>
      <c r="GC46" s="2"/>
      <c r="GD46" s="2"/>
      <c r="GE46" s="7">
        <f t="shared" si="229"/>
        <v>0</v>
      </c>
      <c r="GF46" s="14">
        <f t="shared" si="230"/>
        <v>0</v>
      </c>
      <c r="GG46" s="6">
        <f t="shared" si="231"/>
        <v>0</v>
      </c>
      <c r="GH46" s="15">
        <f t="shared" si="232"/>
        <v>0</v>
      </c>
      <c r="GI46" s="16"/>
      <c r="GJ46" s="1"/>
      <c r="GK46" s="2"/>
      <c r="GL46" s="2"/>
      <c r="GM46" s="2"/>
      <c r="GN46" s="2"/>
      <c r="GO46" s="2"/>
      <c r="GP46" s="7">
        <f t="shared" si="233"/>
        <v>0</v>
      </c>
      <c r="GQ46" s="14">
        <f t="shared" si="234"/>
        <v>0</v>
      </c>
      <c r="GR46" s="6">
        <f t="shared" si="235"/>
        <v>0</v>
      </c>
      <c r="GS46" s="15">
        <f t="shared" si="236"/>
        <v>0</v>
      </c>
      <c r="GT46" s="16"/>
      <c r="GU46" s="1"/>
      <c r="GV46" s="2"/>
      <c r="GW46" s="2"/>
      <c r="GX46" s="2"/>
      <c r="GY46" s="2"/>
      <c r="GZ46" s="2"/>
      <c r="HA46" s="7">
        <f t="shared" si="237"/>
        <v>0</v>
      </c>
      <c r="HB46" s="14">
        <f t="shared" si="238"/>
        <v>0</v>
      </c>
      <c r="HC46" s="6">
        <f t="shared" si="239"/>
        <v>0</v>
      </c>
      <c r="HD46" s="15">
        <f t="shared" si="240"/>
        <v>0</v>
      </c>
      <c r="HE46" s="16"/>
      <c r="HF46" s="1"/>
      <c r="HG46" s="2"/>
      <c r="HH46" s="2"/>
      <c r="HI46" s="2"/>
      <c r="HJ46" s="2"/>
      <c r="HK46" s="2"/>
      <c r="HL46" s="7">
        <f t="shared" si="241"/>
        <v>0</v>
      </c>
      <c r="HM46" s="14">
        <f t="shared" si="242"/>
        <v>0</v>
      </c>
      <c r="HN46" s="6">
        <f t="shared" si="243"/>
        <v>0</v>
      </c>
      <c r="HO46" s="15">
        <f t="shared" si="244"/>
        <v>0</v>
      </c>
      <c r="HP46" s="16"/>
      <c r="HQ46" s="1"/>
      <c r="HR46" s="2"/>
      <c r="HS46" s="2"/>
      <c r="HT46" s="2"/>
      <c r="HU46" s="2"/>
      <c r="HV46" s="2"/>
      <c r="HW46" s="7">
        <f t="shared" si="245"/>
        <v>0</v>
      </c>
      <c r="HX46" s="14">
        <f t="shared" si="246"/>
        <v>0</v>
      </c>
      <c r="HY46" s="6">
        <f t="shared" si="247"/>
        <v>0</v>
      </c>
      <c r="HZ46" s="15">
        <f t="shared" si="248"/>
        <v>0</v>
      </c>
      <c r="IA46" s="16"/>
      <c r="IB46" s="1"/>
      <c r="IC46" s="2"/>
      <c r="ID46" s="2"/>
      <c r="IE46" s="2"/>
      <c r="IF46" s="2"/>
      <c r="IG46" s="2"/>
      <c r="IH46" s="7">
        <f t="shared" si="249"/>
        <v>0</v>
      </c>
      <c r="II46" s="14">
        <f t="shared" si="250"/>
        <v>0</v>
      </c>
      <c r="IJ46" s="6">
        <f t="shared" si="251"/>
        <v>0</v>
      </c>
      <c r="IK46" s="114">
        <f t="shared" si="252"/>
        <v>0</v>
      </c>
      <c r="IL46" s="115"/>
    </row>
    <row r="47" spans="1:246" ht="12.75" hidden="1">
      <c r="A47" s="53"/>
      <c r="B47" s="51"/>
      <c r="C47" s="51"/>
      <c r="D47" s="52"/>
      <c r="E47" s="52"/>
      <c r="F47" s="52"/>
      <c r="G47" s="43">
        <f t="shared" si="253"/>
      </c>
      <c r="H47" s="43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88" t="str">
        <f>IF(ISNA(VLOOKUP(E47,SortLookup!$A$1:$B$5,2,FALSE))," ",VLOOKUP(E47,SortLookup!$A$1:$B$5,2,FALSE))</f>
        <v> </v>
      </c>
      <c r="J47" s="44" t="str">
        <f>IF(ISNA(VLOOKUP(F47,SortLookup!$A$7:$B$11,2,FALSE))," ",VLOOKUP(F47,SortLookup!$A$7:$B$11,2,FALSE))</f>
        <v> </v>
      </c>
      <c r="K47" s="105">
        <f t="shared" si="254"/>
        <v>0</v>
      </c>
      <c r="L47" s="90">
        <f t="shared" si="169"/>
        <v>0</v>
      </c>
      <c r="M47" s="46">
        <f t="shared" si="170"/>
        <v>0</v>
      </c>
      <c r="N47" s="47">
        <f t="shared" si="255"/>
        <v>0</v>
      </c>
      <c r="O47" s="107">
        <f t="shared" si="172"/>
        <v>0</v>
      </c>
      <c r="P47" s="78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4"/>
      <c r="AB47" s="64">
        <f t="shared" si="256"/>
        <v>0</v>
      </c>
      <c r="AC47" s="63">
        <f t="shared" si="257"/>
        <v>0</v>
      </c>
      <c r="AD47" s="80">
        <f t="shared" si="258"/>
        <v>0</v>
      </c>
      <c r="AE47" s="49">
        <f t="shared" si="259"/>
        <v>0</v>
      </c>
      <c r="AF47" s="78"/>
      <c r="AG47" s="71"/>
      <c r="AH47" s="71"/>
      <c r="AI47" s="71"/>
      <c r="AJ47" s="72"/>
      <c r="AK47" s="72"/>
      <c r="AL47" s="72"/>
      <c r="AM47" s="72"/>
      <c r="AN47" s="74"/>
      <c r="AO47" s="64">
        <f t="shared" si="177"/>
        <v>0</v>
      </c>
      <c r="AP47" s="63">
        <f t="shared" si="178"/>
        <v>0</v>
      </c>
      <c r="AQ47" s="80">
        <f t="shared" si="179"/>
        <v>0</v>
      </c>
      <c r="AR47" s="49">
        <f t="shared" si="180"/>
        <v>0</v>
      </c>
      <c r="AS47" s="78"/>
      <c r="AT47" s="71"/>
      <c r="AU47" s="71"/>
      <c r="AV47" s="72"/>
      <c r="AW47" s="72"/>
      <c r="AX47" s="72"/>
      <c r="AY47" s="72"/>
      <c r="AZ47" s="74"/>
      <c r="BA47" s="64">
        <f t="shared" si="181"/>
        <v>0</v>
      </c>
      <c r="BB47" s="63">
        <f t="shared" si="182"/>
        <v>0</v>
      </c>
      <c r="BC47" s="80">
        <f t="shared" si="183"/>
        <v>0</v>
      </c>
      <c r="BD47" s="49">
        <f t="shared" si="184"/>
        <v>0</v>
      </c>
      <c r="BE47" s="78"/>
      <c r="BF47" s="71"/>
      <c r="BG47" s="71"/>
      <c r="BH47" s="72"/>
      <c r="BI47" s="72"/>
      <c r="BJ47" s="72"/>
      <c r="BK47" s="72"/>
      <c r="BL47" s="74"/>
      <c r="BM47" s="64">
        <f t="shared" si="185"/>
        <v>0</v>
      </c>
      <c r="BN47" s="63">
        <f t="shared" si="186"/>
        <v>0</v>
      </c>
      <c r="BO47" s="80">
        <f t="shared" si="187"/>
        <v>0</v>
      </c>
      <c r="BP47" s="109">
        <f t="shared" si="188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189"/>
        <v>0</v>
      </c>
      <c r="BZ47" s="14">
        <f t="shared" si="190"/>
        <v>0</v>
      </c>
      <c r="CA47" s="6">
        <f t="shared" si="191"/>
        <v>0</v>
      </c>
      <c r="CB47" s="15">
        <f t="shared" si="192"/>
        <v>0</v>
      </c>
      <c r="CC47" s="16"/>
      <c r="CD47" s="1"/>
      <c r="CE47" s="2"/>
      <c r="CF47" s="2"/>
      <c r="CG47" s="2"/>
      <c r="CH47" s="2"/>
      <c r="CI47" s="2"/>
      <c r="CJ47" s="7">
        <f t="shared" si="193"/>
        <v>0</v>
      </c>
      <c r="CK47" s="14">
        <f t="shared" si="194"/>
        <v>0</v>
      </c>
      <c r="CL47" s="6">
        <f t="shared" si="195"/>
        <v>0</v>
      </c>
      <c r="CM47" s="15">
        <f t="shared" si="196"/>
        <v>0</v>
      </c>
      <c r="CN47" s="16"/>
      <c r="CO47" s="1"/>
      <c r="CP47" s="2"/>
      <c r="CQ47" s="2"/>
      <c r="CR47" s="2"/>
      <c r="CS47" s="2"/>
      <c r="CT47" s="2"/>
      <c r="CU47" s="7">
        <f t="shared" si="197"/>
        <v>0</v>
      </c>
      <c r="CV47" s="14">
        <f t="shared" si="198"/>
        <v>0</v>
      </c>
      <c r="CW47" s="6">
        <f t="shared" si="199"/>
        <v>0</v>
      </c>
      <c r="CX47" s="15">
        <f t="shared" si="200"/>
        <v>0</v>
      </c>
      <c r="CY47" s="16"/>
      <c r="CZ47" s="1"/>
      <c r="DA47" s="2"/>
      <c r="DB47" s="2"/>
      <c r="DC47" s="2"/>
      <c r="DD47" s="2"/>
      <c r="DE47" s="2"/>
      <c r="DF47" s="7">
        <f t="shared" si="201"/>
        <v>0</v>
      </c>
      <c r="DG47" s="14">
        <f t="shared" si="202"/>
        <v>0</v>
      </c>
      <c r="DH47" s="6">
        <f t="shared" si="203"/>
        <v>0</v>
      </c>
      <c r="DI47" s="15">
        <f t="shared" si="204"/>
        <v>0</v>
      </c>
      <c r="DJ47" s="16"/>
      <c r="DK47" s="1"/>
      <c r="DL47" s="2"/>
      <c r="DM47" s="2"/>
      <c r="DN47" s="2"/>
      <c r="DO47" s="2"/>
      <c r="DP47" s="2"/>
      <c r="DQ47" s="7">
        <f t="shared" si="205"/>
        <v>0</v>
      </c>
      <c r="DR47" s="14">
        <f t="shared" si="206"/>
        <v>0</v>
      </c>
      <c r="DS47" s="6">
        <f t="shared" si="207"/>
        <v>0</v>
      </c>
      <c r="DT47" s="15">
        <f t="shared" si="208"/>
        <v>0</v>
      </c>
      <c r="DU47" s="16"/>
      <c r="DV47" s="1"/>
      <c r="DW47" s="2"/>
      <c r="DX47" s="2"/>
      <c r="DY47" s="2"/>
      <c r="DZ47" s="2"/>
      <c r="EA47" s="2"/>
      <c r="EB47" s="7">
        <f t="shared" si="209"/>
        <v>0</v>
      </c>
      <c r="EC47" s="14">
        <f t="shared" si="210"/>
        <v>0</v>
      </c>
      <c r="ED47" s="6">
        <f t="shared" si="211"/>
        <v>0</v>
      </c>
      <c r="EE47" s="15">
        <f t="shared" si="212"/>
        <v>0</v>
      </c>
      <c r="EF47" s="16"/>
      <c r="EG47" s="1"/>
      <c r="EH47" s="2"/>
      <c r="EI47" s="2"/>
      <c r="EJ47" s="2"/>
      <c r="EK47" s="2"/>
      <c r="EL47" s="2"/>
      <c r="EM47" s="7">
        <f t="shared" si="213"/>
        <v>0</v>
      </c>
      <c r="EN47" s="14">
        <f t="shared" si="214"/>
        <v>0</v>
      </c>
      <c r="EO47" s="6">
        <f t="shared" si="215"/>
        <v>0</v>
      </c>
      <c r="EP47" s="15">
        <f t="shared" si="216"/>
        <v>0</v>
      </c>
      <c r="EQ47" s="16"/>
      <c r="ER47" s="1"/>
      <c r="ES47" s="2"/>
      <c r="ET47" s="2"/>
      <c r="EU47" s="2"/>
      <c r="EV47" s="2"/>
      <c r="EW47" s="2"/>
      <c r="EX47" s="7">
        <f t="shared" si="217"/>
        <v>0</v>
      </c>
      <c r="EY47" s="14">
        <f t="shared" si="218"/>
        <v>0</v>
      </c>
      <c r="EZ47" s="6">
        <f t="shared" si="219"/>
        <v>0</v>
      </c>
      <c r="FA47" s="15">
        <f t="shared" si="220"/>
        <v>0</v>
      </c>
      <c r="FB47" s="16"/>
      <c r="FC47" s="1"/>
      <c r="FD47" s="2"/>
      <c r="FE47" s="2"/>
      <c r="FF47" s="2"/>
      <c r="FG47" s="2"/>
      <c r="FH47" s="2"/>
      <c r="FI47" s="7">
        <f t="shared" si="221"/>
        <v>0</v>
      </c>
      <c r="FJ47" s="14">
        <f t="shared" si="222"/>
        <v>0</v>
      </c>
      <c r="FK47" s="6">
        <f t="shared" si="223"/>
        <v>0</v>
      </c>
      <c r="FL47" s="15">
        <f t="shared" si="224"/>
        <v>0</v>
      </c>
      <c r="FM47" s="16"/>
      <c r="FN47" s="1"/>
      <c r="FO47" s="2"/>
      <c r="FP47" s="2"/>
      <c r="FQ47" s="2"/>
      <c r="FR47" s="2"/>
      <c r="FS47" s="2"/>
      <c r="FT47" s="7">
        <f t="shared" si="225"/>
        <v>0</v>
      </c>
      <c r="FU47" s="14">
        <f t="shared" si="226"/>
        <v>0</v>
      </c>
      <c r="FV47" s="6">
        <f t="shared" si="227"/>
        <v>0</v>
      </c>
      <c r="FW47" s="15">
        <f t="shared" si="228"/>
        <v>0</v>
      </c>
      <c r="FX47" s="16"/>
      <c r="FY47" s="1"/>
      <c r="FZ47" s="2"/>
      <c r="GA47" s="2"/>
      <c r="GB47" s="2"/>
      <c r="GC47" s="2"/>
      <c r="GD47" s="2"/>
      <c r="GE47" s="7">
        <f t="shared" si="229"/>
        <v>0</v>
      </c>
      <c r="GF47" s="14">
        <f t="shared" si="230"/>
        <v>0</v>
      </c>
      <c r="GG47" s="6">
        <f t="shared" si="231"/>
        <v>0</v>
      </c>
      <c r="GH47" s="15">
        <f t="shared" si="232"/>
        <v>0</v>
      </c>
      <c r="GI47" s="16"/>
      <c r="GJ47" s="1"/>
      <c r="GK47" s="2"/>
      <c r="GL47" s="2"/>
      <c r="GM47" s="2"/>
      <c r="GN47" s="2"/>
      <c r="GO47" s="2"/>
      <c r="GP47" s="7">
        <f t="shared" si="233"/>
        <v>0</v>
      </c>
      <c r="GQ47" s="14">
        <f t="shared" si="234"/>
        <v>0</v>
      </c>
      <c r="GR47" s="6">
        <f t="shared" si="235"/>
        <v>0</v>
      </c>
      <c r="GS47" s="15">
        <f t="shared" si="236"/>
        <v>0</v>
      </c>
      <c r="GT47" s="16"/>
      <c r="GU47" s="1"/>
      <c r="GV47" s="2"/>
      <c r="GW47" s="2"/>
      <c r="GX47" s="2"/>
      <c r="GY47" s="2"/>
      <c r="GZ47" s="2"/>
      <c r="HA47" s="7">
        <f t="shared" si="237"/>
        <v>0</v>
      </c>
      <c r="HB47" s="14">
        <f t="shared" si="238"/>
        <v>0</v>
      </c>
      <c r="HC47" s="6">
        <f t="shared" si="239"/>
        <v>0</v>
      </c>
      <c r="HD47" s="15">
        <f t="shared" si="240"/>
        <v>0</v>
      </c>
      <c r="HE47" s="16"/>
      <c r="HF47" s="1"/>
      <c r="HG47" s="2"/>
      <c r="HH47" s="2"/>
      <c r="HI47" s="2"/>
      <c r="HJ47" s="2"/>
      <c r="HK47" s="2"/>
      <c r="HL47" s="7">
        <f t="shared" si="241"/>
        <v>0</v>
      </c>
      <c r="HM47" s="14">
        <f t="shared" si="242"/>
        <v>0</v>
      </c>
      <c r="HN47" s="6">
        <f t="shared" si="243"/>
        <v>0</v>
      </c>
      <c r="HO47" s="15">
        <f t="shared" si="244"/>
        <v>0</v>
      </c>
      <c r="HP47" s="16"/>
      <c r="HQ47" s="1"/>
      <c r="HR47" s="2"/>
      <c r="HS47" s="2"/>
      <c r="HT47" s="2"/>
      <c r="HU47" s="2"/>
      <c r="HV47" s="2"/>
      <c r="HW47" s="7">
        <f t="shared" si="245"/>
        <v>0</v>
      </c>
      <c r="HX47" s="14">
        <f t="shared" si="246"/>
        <v>0</v>
      </c>
      <c r="HY47" s="6">
        <f t="shared" si="247"/>
        <v>0</v>
      </c>
      <c r="HZ47" s="15">
        <f t="shared" si="248"/>
        <v>0</v>
      </c>
      <c r="IA47" s="16"/>
      <c r="IB47" s="1"/>
      <c r="IC47" s="2"/>
      <c r="ID47" s="2"/>
      <c r="IE47" s="2"/>
      <c r="IF47" s="2"/>
      <c r="IG47" s="2"/>
      <c r="IH47" s="7">
        <f t="shared" si="249"/>
        <v>0</v>
      </c>
      <c r="II47" s="14">
        <f t="shared" si="250"/>
        <v>0</v>
      </c>
      <c r="IJ47" s="6">
        <f t="shared" si="251"/>
        <v>0</v>
      </c>
      <c r="IK47" s="114">
        <f t="shared" si="252"/>
        <v>0</v>
      </c>
      <c r="IL47" s="115"/>
    </row>
    <row r="48" spans="1:246" ht="12.75" hidden="1">
      <c r="A48" s="53"/>
      <c r="B48" s="51"/>
      <c r="C48" s="51"/>
      <c r="D48" s="52"/>
      <c r="E48" s="52"/>
      <c r="F48" s="52"/>
      <c r="G48" s="43">
        <f t="shared" si="253"/>
      </c>
      <c r="H48" s="43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88" t="str">
        <f>IF(ISNA(VLOOKUP(E48,SortLookup!$A$1:$B$5,2,FALSE))," ",VLOOKUP(E48,SortLookup!$A$1:$B$5,2,FALSE))</f>
        <v> </v>
      </c>
      <c r="J48" s="44" t="str">
        <f>IF(ISNA(VLOOKUP(F48,SortLookup!$A$7:$B$11,2,FALSE))," ",VLOOKUP(F48,SortLookup!$A$7:$B$11,2,FALSE))</f>
        <v> </v>
      </c>
      <c r="K48" s="105">
        <f t="shared" si="254"/>
        <v>0</v>
      </c>
      <c r="L48" s="90">
        <f t="shared" si="169"/>
        <v>0</v>
      </c>
      <c r="M48" s="46">
        <f t="shared" si="170"/>
        <v>0</v>
      </c>
      <c r="N48" s="47">
        <f t="shared" si="255"/>
        <v>0</v>
      </c>
      <c r="O48" s="107">
        <f t="shared" si="172"/>
        <v>0</v>
      </c>
      <c r="P48" s="78"/>
      <c r="Q48" s="71"/>
      <c r="R48" s="71"/>
      <c r="S48" s="71"/>
      <c r="T48" s="71"/>
      <c r="U48" s="71"/>
      <c r="V48" s="71"/>
      <c r="W48" s="72"/>
      <c r="X48" s="72"/>
      <c r="Y48" s="72"/>
      <c r="Z48" s="72"/>
      <c r="AA48" s="74"/>
      <c r="AB48" s="64">
        <f t="shared" si="256"/>
        <v>0</v>
      </c>
      <c r="AC48" s="63">
        <f t="shared" si="257"/>
        <v>0</v>
      </c>
      <c r="AD48" s="80">
        <f t="shared" si="258"/>
        <v>0</v>
      </c>
      <c r="AE48" s="49">
        <f t="shared" si="259"/>
        <v>0</v>
      </c>
      <c r="AF48" s="78"/>
      <c r="AG48" s="71"/>
      <c r="AH48" s="71"/>
      <c r="AI48" s="71"/>
      <c r="AJ48" s="72"/>
      <c r="AK48" s="72"/>
      <c r="AL48" s="72"/>
      <c r="AM48" s="72"/>
      <c r="AN48" s="74"/>
      <c r="AO48" s="64">
        <f t="shared" si="177"/>
        <v>0</v>
      </c>
      <c r="AP48" s="63">
        <f t="shared" si="178"/>
        <v>0</v>
      </c>
      <c r="AQ48" s="80">
        <f t="shared" si="179"/>
        <v>0</v>
      </c>
      <c r="AR48" s="49">
        <f t="shared" si="180"/>
        <v>0</v>
      </c>
      <c r="AS48" s="78"/>
      <c r="AT48" s="71"/>
      <c r="AU48" s="71"/>
      <c r="AV48" s="72"/>
      <c r="AW48" s="72"/>
      <c r="AX48" s="72"/>
      <c r="AY48" s="72"/>
      <c r="AZ48" s="74"/>
      <c r="BA48" s="64">
        <f t="shared" si="181"/>
        <v>0</v>
      </c>
      <c r="BB48" s="63">
        <f t="shared" si="182"/>
        <v>0</v>
      </c>
      <c r="BC48" s="80">
        <f t="shared" si="183"/>
        <v>0</v>
      </c>
      <c r="BD48" s="49">
        <f t="shared" si="184"/>
        <v>0</v>
      </c>
      <c r="BE48" s="78"/>
      <c r="BF48" s="71"/>
      <c r="BG48" s="71"/>
      <c r="BH48" s="72"/>
      <c r="BI48" s="72"/>
      <c r="BJ48" s="72"/>
      <c r="BK48" s="72"/>
      <c r="BL48" s="74"/>
      <c r="BM48" s="64">
        <f t="shared" si="185"/>
        <v>0</v>
      </c>
      <c r="BN48" s="63">
        <f t="shared" si="186"/>
        <v>0</v>
      </c>
      <c r="BO48" s="80">
        <f t="shared" si="187"/>
        <v>0</v>
      </c>
      <c r="BP48" s="109">
        <f t="shared" si="188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189"/>
        <v>0</v>
      </c>
      <c r="BZ48" s="14">
        <f t="shared" si="190"/>
        <v>0</v>
      </c>
      <c r="CA48" s="6">
        <f t="shared" si="191"/>
        <v>0</v>
      </c>
      <c r="CB48" s="15">
        <f t="shared" si="192"/>
        <v>0</v>
      </c>
      <c r="CC48" s="16"/>
      <c r="CD48" s="1"/>
      <c r="CE48" s="2"/>
      <c r="CF48" s="2"/>
      <c r="CG48" s="2"/>
      <c r="CH48" s="2"/>
      <c r="CI48" s="2"/>
      <c r="CJ48" s="7">
        <f t="shared" si="193"/>
        <v>0</v>
      </c>
      <c r="CK48" s="14">
        <f t="shared" si="194"/>
        <v>0</v>
      </c>
      <c r="CL48" s="6">
        <f t="shared" si="195"/>
        <v>0</v>
      </c>
      <c r="CM48" s="15">
        <f t="shared" si="196"/>
        <v>0</v>
      </c>
      <c r="CN48" s="16"/>
      <c r="CO48" s="1"/>
      <c r="CP48" s="2"/>
      <c r="CQ48" s="2"/>
      <c r="CR48" s="2"/>
      <c r="CS48" s="2"/>
      <c r="CT48" s="2"/>
      <c r="CU48" s="7">
        <f t="shared" si="197"/>
        <v>0</v>
      </c>
      <c r="CV48" s="14">
        <f t="shared" si="198"/>
        <v>0</v>
      </c>
      <c r="CW48" s="6">
        <f t="shared" si="199"/>
        <v>0</v>
      </c>
      <c r="CX48" s="15">
        <f t="shared" si="200"/>
        <v>0</v>
      </c>
      <c r="CY48" s="16"/>
      <c r="CZ48" s="1"/>
      <c r="DA48" s="2"/>
      <c r="DB48" s="2"/>
      <c r="DC48" s="2"/>
      <c r="DD48" s="2"/>
      <c r="DE48" s="2"/>
      <c r="DF48" s="7">
        <f t="shared" si="201"/>
        <v>0</v>
      </c>
      <c r="DG48" s="14">
        <f t="shared" si="202"/>
        <v>0</v>
      </c>
      <c r="DH48" s="6">
        <f t="shared" si="203"/>
        <v>0</v>
      </c>
      <c r="DI48" s="15">
        <f t="shared" si="204"/>
        <v>0</v>
      </c>
      <c r="DJ48" s="16"/>
      <c r="DK48" s="1"/>
      <c r="DL48" s="2"/>
      <c r="DM48" s="2"/>
      <c r="DN48" s="2"/>
      <c r="DO48" s="2"/>
      <c r="DP48" s="2"/>
      <c r="DQ48" s="7">
        <f t="shared" si="205"/>
        <v>0</v>
      </c>
      <c r="DR48" s="14">
        <f t="shared" si="206"/>
        <v>0</v>
      </c>
      <c r="DS48" s="6">
        <f t="shared" si="207"/>
        <v>0</v>
      </c>
      <c r="DT48" s="15">
        <f t="shared" si="208"/>
        <v>0</v>
      </c>
      <c r="DU48" s="16"/>
      <c r="DV48" s="1"/>
      <c r="DW48" s="2"/>
      <c r="DX48" s="2"/>
      <c r="DY48" s="2"/>
      <c r="DZ48" s="2"/>
      <c r="EA48" s="2"/>
      <c r="EB48" s="7">
        <f t="shared" si="209"/>
        <v>0</v>
      </c>
      <c r="EC48" s="14">
        <f t="shared" si="210"/>
        <v>0</v>
      </c>
      <c r="ED48" s="6">
        <f t="shared" si="211"/>
        <v>0</v>
      </c>
      <c r="EE48" s="15">
        <f t="shared" si="212"/>
        <v>0</v>
      </c>
      <c r="EF48" s="16"/>
      <c r="EG48" s="1"/>
      <c r="EH48" s="2"/>
      <c r="EI48" s="2"/>
      <c r="EJ48" s="2"/>
      <c r="EK48" s="2"/>
      <c r="EL48" s="2"/>
      <c r="EM48" s="7">
        <f t="shared" si="213"/>
        <v>0</v>
      </c>
      <c r="EN48" s="14">
        <f t="shared" si="214"/>
        <v>0</v>
      </c>
      <c r="EO48" s="6">
        <f t="shared" si="215"/>
        <v>0</v>
      </c>
      <c r="EP48" s="15">
        <f t="shared" si="216"/>
        <v>0</v>
      </c>
      <c r="EQ48" s="16"/>
      <c r="ER48" s="1"/>
      <c r="ES48" s="2"/>
      <c r="ET48" s="2"/>
      <c r="EU48" s="2"/>
      <c r="EV48" s="2"/>
      <c r="EW48" s="2"/>
      <c r="EX48" s="7">
        <f t="shared" si="217"/>
        <v>0</v>
      </c>
      <c r="EY48" s="14">
        <f t="shared" si="218"/>
        <v>0</v>
      </c>
      <c r="EZ48" s="6">
        <f t="shared" si="219"/>
        <v>0</v>
      </c>
      <c r="FA48" s="15">
        <f t="shared" si="220"/>
        <v>0</v>
      </c>
      <c r="FB48" s="16"/>
      <c r="FC48" s="1"/>
      <c r="FD48" s="2"/>
      <c r="FE48" s="2"/>
      <c r="FF48" s="2"/>
      <c r="FG48" s="2"/>
      <c r="FH48" s="2"/>
      <c r="FI48" s="7">
        <f t="shared" si="221"/>
        <v>0</v>
      </c>
      <c r="FJ48" s="14">
        <f t="shared" si="222"/>
        <v>0</v>
      </c>
      <c r="FK48" s="6">
        <f t="shared" si="223"/>
        <v>0</v>
      </c>
      <c r="FL48" s="15">
        <f t="shared" si="224"/>
        <v>0</v>
      </c>
      <c r="FM48" s="16"/>
      <c r="FN48" s="1"/>
      <c r="FO48" s="2"/>
      <c r="FP48" s="2"/>
      <c r="FQ48" s="2"/>
      <c r="FR48" s="2"/>
      <c r="FS48" s="2"/>
      <c r="FT48" s="7">
        <f t="shared" si="225"/>
        <v>0</v>
      </c>
      <c r="FU48" s="14">
        <f t="shared" si="226"/>
        <v>0</v>
      </c>
      <c r="FV48" s="6">
        <f t="shared" si="227"/>
        <v>0</v>
      </c>
      <c r="FW48" s="15">
        <f t="shared" si="228"/>
        <v>0</v>
      </c>
      <c r="FX48" s="16"/>
      <c r="FY48" s="1"/>
      <c r="FZ48" s="2"/>
      <c r="GA48" s="2"/>
      <c r="GB48" s="2"/>
      <c r="GC48" s="2"/>
      <c r="GD48" s="2"/>
      <c r="GE48" s="7">
        <f t="shared" si="229"/>
        <v>0</v>
      </c>
      <c r="GF48" s="14">
        <f t="shared" si="230"/>
        <v>0</v>
      </c>
      <c r="GG48" s="6">
        <f t="shared" si="231"/>
        <v>0</v>
      </c>
      <c r="GH48" s="15">
        <f t="shared" si="232"/>
        <v>0</v>
      </c>
      <c r="GI48" s="16"/>
      <c r="GJ48" s="1"/>
      <c r="GK48" s="2"/>
      <c r="GL48" s="2"/>
      <c r="GM48" s="2"/>
      <c r="GN48" s="2"/>
      <c r="GO48" s="2"/>
      <c r="GP48" s="7">
        <f t="shared" si="233"/>
        <v>0</v>
      </c>
      <c r="GQ48" s="14">
        <f t="shared" si="234"/>
        <v>0</v>
      </c>
      <c r="GR48" s="6">
        <f t="shared" si="235"/>
        <v>0</v>
      </c>
      <c r="GS48" s="15">
        <f t="shared" si="236"/>
        <v>0</v>
      </c>
      <c r="GT48" s="16"/>
      <c r="GU48" s="1"/>
      <c r="GV48" s="2"/>
      <c r="GW48" s="2"/>
      <c r="GX48" s="2"/>
      <c r="GY48" s="2"/>
      <c r="GZ48" s="2"/>
      <c r="HA48" s="7">
        <f t="shared" si="237"/>
        <v>0</v>
      </c>
      <c r="HB48" s="14">
        <f t="shared" si="238"/>
        <v>0</v>
      </c>
      <c r="HC48" s="6">
        <f t="shared" si="239"/>
        <v>0</v>
      </c>
      <c r="HD48" s="15">
        <f t="shared" si="240"/>
        <v>0</v>
      </c>
      <c r="HE48" s="16"/>
      <c r="HF48" s="1"/>
      <c r="HG48" s="2"/>
      <c r="HH48" s="2"/>
      <c r="HI48" s="2"/>
      <c r="HJ48" s="2"/>
      <c r="HK48" s="2"/>
      <c r="HL48" s="7">
        <f t="shared" si="241"/>
        <v>0</v>
      </c>
      <c r="HM48" s="14">
        <f t="shared" si="242"/>
        <v>0</v>
      </c>
      <c r="HN48" s="6">
        <f t="shared" si="243"/>
        <v>0</v>
      </c>
      <c r="HO48" s="15">
        <f t="shared" si="244"/>
        <v>0</v>
      </c>
      <c r="HP48" s="16"/>
      <c r="HQ48" s="1"/>
      <c r="HR48" s="2"/>
      <c r="HS48" s="2"/>
      <c r="HT48" s="2"/>
      <c r="HU48" s="2"/>
      <c r="HV48" s="2"/>
      <c r="HW48" s="7">
        <f t="shared" si="245"/>
        <v>0</v>
      </c>
      <c r="HX48" s="14">
        <f t="shared" si="246"/>
        <v>0</v>
      </c>
      <c r="HY48" s="6">
        <f t="shared" si="247"/>
        <v>0</v>
      </c>
      <c r="HZ48" s="15">
        <f t="shared" si="248"/>
        <v>0</v>
      </c>
      <c r="IA48" s="16"/>
      <c r="IB48" s="1"/>
      <c r="IC48" s="2"/>
      <c r="ID48" s="2"/>
      <c r="IE48" s="2"/>
      <c r="IF48" s="2"/>
      <c r="IG48" s="2"/>
      <c r="IH48" s="7">
        <f t="shared" si="249"/>
        <v>0</v>
      </c>
      <c r="II48" s="14">
        <f t="shared" si="250"/>
        <v>0</v>
      </c>
      <c r="IJ48" s="6">
        <f t="shared" si="251"/>
        <v>0</v>
      </c>
      <c r="IK48" s="114">
        <f t="shared" si="252"/>
        <v>0</v>
      </c>
      <c r="IL48" s="115"/>
    </row>
    <row r="49" spans="1:246" ht="13.5" hidden="1" thickBot="1">
      <c r="A49" s="59"/>
      <c r="B49" s="102"/>
      <c r="C49" s="102"/>
      <c r="D49" s="58"/>
      <c r="E49" s="58"/>
      <c r="F49" s="58"/>
      <c r="G49" s="83">
        <f t="shared" si="253"/>
      </c>
      <c r="H49" s="83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03" t="str">
        <f>IF(ISNA(VLOOKUP(E49,SortLookup!$A$1:$B$5,2,FALSE))," ",VLOOKUP(E49,SortLookup!$A$1:$B$5,2,FALSE))</f>
        <v> </v>
      </c>
      <c r="J49" s="84" t="str">
        <f>IF(ISNA(VLOOKUP(F49,SortLookup!$A$7:$B$11,2,FALSE))," ",VLOOKUP(F49,SortLookup!$A$7:$B$11,2,FALSE))</f>
        <v> </v>
      </c>
      <c r="K49" s="106">
        <f t="shared" si="254"/>
        <v>0</v>
      </c>
      <c r="L49" s="104">
        <f t="shared" si="169"/>
        <v>0</v>
      </c>
      <c r="M49" s="65">
        <f t="shared" si="170"/>
        <v>0</v>
      </c>
      <c r="N49" s="70">
        <f t="shared" si="255"/>
        <v>0</v>
      </c>
      <c r="O49" s="108">
        <f t="shared" si="172"/>
        <v>0</v>
      </c>
      <c r="P49" s="79"/>
      <c r="Q49" s="75"/>
      <c r="R49" s="75"/>
      <c r="S49" s="75"/>
      <c r="T49" s="75"/>
      <c r="U49" s="75"/>
      <c r="V49" s="75"/>
      <c r="W49" s="76"/>
      <c r="X49" s="76"/>
      <c r="Y49" s="76"/>
      <c r="Z49" s="76"/>
      <c r="AA49" s="77"/>
      <c r="AB49" s="67">
        <f t="shared" si="256"/>
        <v>0</v>
      </c>
      <c r="AC49" s="66">
        <f t="shared" si="257"/>
        <v>0</v>
      </c>
      <c r="AD49" s="82">
        <f t="shared" si="258"/>
        <v>0</v>
      </c>
      <c r="AE49" s="81">
        <f t="shared" si="259"/>
        <v>0</v>
      </c>
      <c r="AF49" s="78"/>
      <c r="AG49" s="71"/>
      <c r="AH49" s="71"/>
      <c r="AI49" s="71"/>
      <c r="AJ49" s="72"/>
      <c r="AK49" s="72"/>
      <c r="AL49" s="72"/>
      <c r="AM49" s="72"/>
      <c r="AN49" s="74"/>
      <c r="AO49" s="64">
        <f t="shared" si="177"/>
        <v>0</v>
      </c>
      <c r="AP49" s="63">
        <f t="shared" si="178"/>
        <v>0</v>
      </c>
      <c r="AQ49" s="80">
        <f t="shared" si="179"/>
        <v>0</v>
      </c>
      <c r="AR49" s="49">
        <f t="shared" si="180"/>
        <v>0</v>
      </c>
      <c r="AS49" s="78"/>
      <c r="AT49" s="71"/>
      <c r="AU49" s="71"/>
      <c r="AV49" s="72"/>
      <c r="AW49" s="72"/>
      <c r="AX49" s="72"/>
      <c r="AY49" s="72"/>
      <c r="AZ49" s="74"/>
      <c r="BA49" s="64">
        <f t="shared" si="181"/>
        <v>0</v>
      </c>
      <c r="BB49" s="63">
        <f t="shared" si="182"/>
        <v>0</v>
      </c>
      <c r="BC49" s="80">
        <f t="shared" si="183"/>
        <v>0</v>
      </c>
      <c r="BD49" s="49">
        <f t="shared" si="184"/>
        <v>0</v>
      </c>
      <c r="BE49" s="78"/>
      <c r="BF49" s="71"/>
      <c r="BG49" s="71"/>
      <c r="BH49" s="72"/>
      <c r="BI49" s="72"/>
      <c r="BJ49" s="72"/>
      <c r="BK49" s="72"/>
      <c r="BL49" s="74"/>
      <c r="BM49" s="64">
        <f t="shared" si="185"/>
        <v>0</v>
      </c>
      <c r="BN49" s="63">
        <f t="shared" si="186"/>
        <v>0</v>
      </c>
      <c r="BO49" s="80">
        <f t="shared" si="187"/>
        <v>0</v>
      </c>
      <c r="BP49" s="109">
        <f t="shared" si="188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189"/>
        <v>0</v>
      </c>
      <c r="BZ49" s="14">
        <f t="shared" si="190"/>
        <v>0</v>
      </c>
      <c r="CA49" s="6">
        <f t="shared" si="191"/>
        <v>0</v>
      </c>
      <c r="CB49" s="15">
        <f t="shared" si="192"/>
        <v>0</v>
      </c>
      <c r="CC49" s="16"/>
      <c r="CD49" s="1"/>
      <c r="CE49" s="2"/>
      <c r="CF49" s="2"/>
      <c r="CG49" s="2"/>
      <c r="CH49" s="2"/>
      <c r="CI49" s="2"/>
      <c r="CJ49" s="7">
        <f t="shared" si="193"/>
        <v>0</v>
      </c>
      <c r="CK49" s="14">
        <f t="shared" si="194"/>
        <v>0</v>
      </c>
      <c r="CL49" s="6">
        <f t="shared" si="195"/>
        <v>0</v>
      </c>
      <c r="CM49" s="15">
        <f t="shared" si="196"/>
        <v>0</v>
      </c>
      <c r="CN49" s="16"/>
      <c r="CO49" s="1"/>
      <c r="CP49" s="2"/>
      <c r="CQ49" s="2"/>
      <c r="CR49" s="2"/>
      <c r="CS49" s="2"/>
      <c r="CT49" s="2"/>
      <c r="CU49" s="7">
        <f t="shared" si="197"/>
        <v>0</v>
      </c>
      <c r="CV49" s="14">
        <f t="shared" si="198"/>
        <v>0</v>
      </c>
      <c r="CW49" s="6">
        <f t="shared" si="199"/>
        <v>0</v>
      </c>
      <c r="CX49" s="15">
        <f t="shared" si="200"/>
        <v>0</v>
      </c>
      <c r="CY49" s="16"/>
      <c r="CZ49" s="1"/>
      <c r="DA49" s="2"/>
      <c r="DB49" s="2"/>
      <c r="DC49" s="2"/>
      <c r="DD49" s="2"/>
      <c r="DE49" s="2"/>
      <c r="DF49" s="7">
        <f t="shared" si="201"/>
        <v>0</v>
      </c>
      <c r="DG49" s="14">
        <f t="shared" si="202"/>
        <v>0</v>
      </c>
      <c r="DH49" s="6">
        <f t="shared" si="203"/>
        <v>0</v>
      </c>
      <c r="DI49" s="15">
        <f t="shared" si="204"/>
        <v>0</v>
      </c>
      <c r="DJ49" s="16"/>
      <c r="DK49" s="1"/>
      <c r="DL49" s="2"/>
      <c r="DM49" s="2"/>
      <c r="DN49" s="2"/>
      <c r="DO49" s="2"/>
      <c r="DP49" s="2"/>
      <c r="DQ49" s="7">
        <f t="shared" si="205"/>
        <v>0</v>
      </c>
      <c r="DR49" s="14">
        <f t="shared" si="206"/>
        <v>0</v>
      </c>
      <c r="DS49" s="6">
        <f t="shared" si="207"/>
        <v>0</v>
      </c>
      <c r="DT49" s="15">
        <f t="shared" si="208"/>
        <v>0</v>
      </c>
      <c r="DU49" s="16"/>
      <c r="DV49" s="1"/>
      <c r="DW49" s="2"/>
      <c r="DX49" s="2"/>
      <c r="DY49" s="2"/>
      <c r="DZ49" s="2"/>
      <c r="EA49" s="2"/>
      <c r="EB49" s="7">
        <f t="shared" si="209"/>
        <v>0</v>
      </c>
      <c r="EC49" s="14">
        <f t="shared" si="210"/>
        <v>0</v>
      </c>
      <c r="ED49" s="6">
        <f t="shared" si="211"/>
        <v>0</v>
      </c>
      <c r="EE49" s="15">
        <f t="shared" si="212"/>
        <v>0</v>
      </c>
      <c r="EF49" s="16"/>
      <c r="EG49" s="1"/>
      <c r="EH49" s="2"/>
      <c r="EI49" s="2"/>
      <c r="EJ49" s="2"/>
      <c r="EK49" s="2"/>
      <c r="EL49" s="2"/>
      <c r="EM49" s="7">
        <f t="shared" si="213"/>
        <v>0</v>
      </c>
      <c r="EN49" s="14">
        <f t="shared" si="214"/>
        <v>0</v>
      </c>
      <c r="EO49" s="6">
        <f t="shared" si="215"/>
        <v>0</v>
      </c>
      <c r="EP49" s="15">
        <f t="shared" si="216"/>
        <v>0</v>
      </c>
      <c r="EQ49" s="16"/>
      <c r="ER49" s="1"/>
      <c r="ES49" s="2"/>
      <c r="ET49" s="2"/>
      <c r="EU49" s="2"/>
      <c r="EV49" s="2"/>
      <c r="EW49" s="2"/>
      <c r="EX49" s="7">
        <f t="shared" si="217"/>
        <v>0</v>
      </c>
      <c r="EY49" s="14">
        <f t="shared" si="218"/>
        <v>0</v>
      </c>
      <c r="EZ49" s="6">
        <f t="shared" si="219"/>
        <v>0</v>
      </c>
      <c r="FA49" s="15">
        <f t="shared" si="220"/>
        <v>0</v>
      </c>
      <c r="FB49" s="16"/>
      <c r="FC49" s="1"/>
      <c r="FD49" s="2"/>
      <c r="FE49" s="2"/>
      <c r="FF49" s="2"/>
      <c r="FG49" s="2"/>
      <c r="FH49" s="2"/>
      <c r="FI49" s="7">
        <f t="shared" si="221"/>
        <v>0</v>
      </c>
      <c r="FJ49" s="14">
        <f t="shared" si="222"/>
        <v>0</v>
      </c>
      <c r="FK49" s="6">
        <f t="shared" si="223"/>
        <v>0</v>
      </c>
      <c r="FL49" s="15">
        <f t="shared" si="224"/>
        <v>0</v>
      </c>
      <c r="FM49" s="16"/>
      <c r="FN49" s="1"/>
      <c r="FO49" s="2"/>
      <c r="FP49" s="2"/>
      <c r="FQ49" s="2"/>
      <c r="FR49" s="2"/>
      <c r="FS49" s="2"/>
      <c r="FT49" s="7">
        <f t="shared" si="225"/>
        <v>0</v>
      </c>
      <c r="FU49" s="14">
        <f t="shared" si="226"/>
        <v>0</v>
      </c>
      <c r="FV49" s="6">
        <f t="shared" si="227"/>
        <v>0</v>
      </c>
      <c r="FW49" s="15">
        <f t="shared" si="228"/>
        <v>0</v>
      </c>
      <c r="FX49" s="16"/>
      <c r="FY49" s="1"/>
      <c r="FZ49" s="2"/>
      <c r="GA49" s="2"/>
      <c r="GB49" s="2"/>
      <c r="GC49" s="2"/>
      <c r="GD49" s="2"/>
      <c r="GE49" s="7">
        <f t="shared" si="229"/>
        <v>0</v>
      </c>
      <c r="GF49" s="14">
        <f t="shared" si="230"/>
        <v>0</v>
      </c>
      <c r="GG49" s="6">
        <f t="shared" si="231"/>
        <v>0</v>
      </c>
      <c r="GH49" s="15">
        <f t="shared" si="232"/>
        <v>0</v>
      </c>
      <c r="GI49" s="16"/>
      <c r="GJ49" s="1"/>
      <c r="GK49" s="2"/>
      <c r="GL49" s="2"/>
      <c r="GM49" s="2"/>
      <c r="GN49" s="2"/>
      <c r="GO49" s="2"/>
      <c r="GP49" s="7">
        <f t="shared" si="233"/>
        <v>0</v>
      </c>
      <c r="GQ49" s="14">
        <f t="shared" si="234"/>
        <v>0</v>
      </c>
      <c r="GR49" s="6">
        <f t="shared" si="235"/>
        <v>0</v>
      </c>
      <c r="GS49" s="15">
        <f t="shared" si="236"/>
        <v>0</v>
      </c>
      <c r="GT49" s="16"/>
      <c r="GU49" s="1"/>
      <c r="GV49" s="2"/>
      <c r="GW49" s="2"/>
      <c r="GX49" s="2"/>
      <c r="GY49" s="2"/>
      <c r="GZ49" s="2"/>
      <c r="HA49" s="7">
        <f t="shared" si="237"/>
        <v>0</v>
      </c>
      <c r="HB49" s="14">
        <f t="shared" si="238"/>
        <v>0</v>
      </c>
      <c r="HC49" s="6">
        <f t="shared" si="239"/>
        <v>0</v>
      </c>
      <c r="HD49" s="15">
        <f t="shared" si="240"/>
        <v>0</v>
      </c>
      <c r="HE49" s="16"/>
      <c r="HF49" s="1"/>
      <c r="HG49" s="2"/>
      <c r="HH49" s="2"/>
      <c r="HI49" s="2"/>
      <c r="HJ49" s="2"/>
      <c r="HK49" s="2"/>
      <c r="HL49" s="7">
        <f t="shared" si="241"/>
        <v>0</v>
      </c>
      <c r="HM49" s="14">
        <f t="shared" si="242"/>
        <v>0</v>
      </c>
      <c r="HN49" s="6">
        <f t="shared" si="243"/>
        <v>0</v>
      </c>
      <c r="HO49" s="15">
        <f t="shared" si="244"/>
        <v>0</v>
      </c>
      <c r="HP49" s="16"/>
      <c r="HQ49" s="1"/>
      <c r="HR49" s="2"/>
      <c r="HS49" s="2"/>
      <c r="HT49" s="2"/>
      <c r="HU49" s="2"/>
      <c r="HV49" s="2"/>
      <c r="HW49" s="7">
        <f t="shared" si="245"/>
        <v>0</v>
      </c>
      <c r="HX49" s="14">
        <f t="shared" si="246"/>
        <v>0</v>
      </c>
      <c r="HY49" s="6">
        <f t="shared" si="247"/>
        <v>0</v>
      </c>
      <c r="HZ49" s="15">
        <f t="shared" si="248"/>
        <v>0</v>
      </c>
      <c r="IA49" s="16"/>
      <c r="IB49" s="1"/>
      <c r="IC49" s="2"/>
      <c r="ID49" s="2"/>
      <c r="IE49" s="2"/>
      <c r="IF49" s="2"/>
      <c r="IG49" s="2"/>
      <c r="IH49" s="7">
        <f t="shared" si="249"/>
        <v>0</v>
      </c>
      <c r="II49" s="14">
        <f t="shared" si="250"/>
        <v>0</v>
      </c>
      <c r="IJ49" s="6">
        <f t="shared" si="251"/>
        <v>0</v>
      </c>
      <c r="IK49" s="114">
        <f t="shared" si="252"/>
        <v>0</v>
      </c>
      <c r="IL49" s="115"/>
    </row>
    <row r="50" spans="1:246" ht="13.5" hidden="1" thickTop="1">
      <c r="A50" s="91">
        <v>49</v>
      </c>
      <c r="B50" s="92"/>
      <c r="C50" s="92"/>
      <c r="D50" s="93"/>
      <c r="E50" s="93"/>
      <c r="F50" s="93"/>
      <c r="G50" s="94">
        <f t="shared" si="253"/>
      </c>
      <c r="H50" s="94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95" t="str">
        <f>IF(ISNA(VLOOKUP(E50,SortLookup!$A$1:$B$5,2,FALSE))," ",VLOOKUP(E50,SortLookup!$A$1:$B$5,2,FALSE))</f>
        <v> </v>
      </c>
      <c r="J50" s="95" t="str">
        <f>IF(ISNA(VLOOKUP(F50,SortLookup!$A$7:$B$11,2,FALSE))," ",VLOOKUP(F50,SortLookup!$A$7:$B$11,2,FALSE))</f>
        <v> </v>
      </c>
      <c r="K50" s="96">
        <f t="shared" si="254"/>
        <v>0</v>
      </c>
      <c r="L50" s="97">
        <f t="shared" si="169"/>
        <v>0</v>
      </c>
      <c r="M50" s="98">
        <f t="shared" si="170"/>
        <v>0</v>
      </c>
      <c r="N50" s="99">
        <f t="shared" si="255"/>
        <v>0</v>
      </c>
      <c r="O50" s="98">
        <f t="shared" si="172"/>
        <v>0</v>
      </c>
      <c r="P50" s="100"/>
      <c r="Q50" s="100"/>
      <c r="R50" s="100"/>
      <c r="S50" s="100"/>
      <c r="T50" s="100"/>
      <c r="U50" s="100"/>
      <c r="V50" s="100"/>
      <c r="W50" s="101"/>
      <c r="X50" s="101"/>
      <c r="Y50" s="101"/>
      <c r="Z50" s="101"/>
      <c r="AA50" s="101"/>
      <c r="AB50" s="97">
        <f t="shared" si="256"/>
        <v>0</v>
      </c>
      <c r="AC50" s="99">
        <f t="shared" si="257"/>
        <v>0</v>
      </c>
      <c r="AD50" s="98">
        <f t="shared" si="258"/>
        <v>0</v>
      </c>
      <c r="AE50" s="96">
        <f t="shared" si="259"/>
        <v>0</v>
      </c>
      <c r="AF50" s="78"/>
      <c r="AG50" s="71"/>
      <c r="AH50" s="71"/>
      <c r="AI50" s="71"/>
      <c r="AJ50" s="72"/>
      <c r="AK50" s="72"/>
      <c r="AL50" s="72"/>
      <c r="AM50" s="72"/>
      <c r="AN50" s="74"/>
      <c r="AO50" s="64">
        <f t="shared" si="177"/>
        <v>0</v>
      </c>
      <c r="AP50" s="63">
        <f t="shared" si="178"/>
        <v>0</v>
      </c>
      <c r="AQ50" s="80">
        <f t="shared" si="179"/>
        <v>0</v>
      </c>
      <c r="AR50" s="49">
        <f t="shared" si="180"/>
        <v>0</v>
      </c>
      <c r="AS50" s="78"/>
      <c r="AT50" s="71"/>
      <c r="AU50" s="71"/>
      <c r="AV50" s="72"/>
      <c r="AW50" s="72"/>
      <c r="AX50" s="72"/>
      <c r="AY50" s="72"/>
      <c r="AZ50" s="74"/>
      <c r="BA50" s="64">
        <f t="shared" si="181"/>
        <v>0</v>
      </c>
      <c r="BB50" s="63">
        <f t="shared" si="182"/>
        <v>0</v>
      </c>
      <c r="BC50" s="80">
        <f t="shared" si="183"/>
        <v>0</v>
      </c>
      <c r="BD50" s="49">
        <f t="shared" si="184"/>
        <v>0</v>
      </c>
      <c r="BE50" s="78"/>
      <c r="BF50" s="71"/>
      <c r="BG50" s="71"/>
      <c r="BH50" s="72"/>
      <c r="BI50" s="72"/>
      <c r="BJ50" s="72"/>
      <c r="BK50" s="72"/>
      <c r="BL50" s="74"/>
      <c r="BM50" s="64">
        <f t="shared" si="185"/>
        <v>0</v>
      </c>
      <c r="BN50" s="63">
        <f t="shared" si="186"/>
        <v>0</v>
      </c>
      <c r="BO50" s="80">
        <f t="shared" si="187"/>
        <v>0</v>
      </c>
      <c r="BP50" s="109">
        <f t="shared" si="188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189"/>
        <v>0</v>
      </c>
      <c r="BZ50" s="14">
        <f t="shared" si="190"/>
        <v>0</v>
      </c>
      <c r="CA50" s="6">
        <f t="shared" si="191"/>
        <v>0</v>
      </c>
      <c r="CB50" s="15">
        <f t="shared" si="192"/>
        <v>0</v>
      </c>
      <c r="CC50" s="16"/>
      <c r="CD50" s="1"/>
      <c r="CE50" s="2"/>
      <c r="CF50" s="2"/>
      <c r="CG50" s="2"/>
      <c r="CH50" s="2"/>
      <c r="CI50" s="2"/>
      <c r="CJ50" s="7">
        <f t="shared" si="193"/>
        <v>0</v>
      </c>
      <c r="CK50" s="14">
        <f t="shared" si="194"/>
        <v>0</v>
      </c>
      <c r="CL50" s="6">
        <f t="shared" si="195"/>
        <v>0</v>
      </c>
      <c r="CM50" s="15">
        <f t="shared" si="196"/>
        <v>0</v>
      </c>
      <c r="CN50" s="16"/>
      <c r="CO50" s="1"/>
      <c r="CP50" s="2"/>
      <c r="CQ50" s="2"/>
      <c r="CR50" s="2"/>
      <c r="CS50" s="2"/>
      <c r="CT50" s="2"/>
      <c r="CU50" s="7">
        <f t="shared" si="197"/>
        <v>0</v>
      </c>
      <c r="CV50" s="14">
        <f t="shared" si="198"/>
        <v>0</v>
      </c>
      <c r="CW50" s="6">
        <f t="shared" si="199"/>
        <v>0</v>
      </c>
      <c r="CX50" s="15">
        <f t="shared" si="200"/>
        <v>0</v>
      </c>
      <c r="CY50" s="16"/>
      <c r="CZ50" s="1"/>
      <c r="DA50" s="2"/>
      <c r="DB50" s="2"/>
      <c r="DC50" s="2"/>
      <c r="DD50" s="2"/>
      <c r="DE50" s="2"/>
      <c r="DF50" s="7">
        <f t="shared" si="201"/>
        <v>0</v>
      </c>
      <c r="DG50" s="14">
        <f t="shared" si="202"/>
        <v>0</v>
      </c>
      <c r="DH50" s="6">
        <f t="shared" si="203"/>
        <v>0</v>
      </c>
      <c r="DI50" s="15">
        <f t="shared" si="204"/>
        <v>0</v>
      </c>
      <c r="DJ50" s="16"/>
      <c r="DK50" s="1"/>
      <c r="DL50" s="2"/>
      <c r="DM50" s="2"/>
      <c r="DN50" s="2"/>
      <c r="DO50" s="2"/>
      <c r="DP50" s="2"/>
      <c r="DQ50" s="7">
        <f t="shared" si="205"/>
        <v>0</v>
      </c>
      <c r="DR50" s="14">
        <f t="shared" si="206"/>
        <v>0</v>
      </c>
      <c r="DS50" s="6">
        <f t="shared" si="207"/>
        <v>0</v>
      </c>
      <c r="DT50" s="15">
        <f t="shared" si="208"/>
        <v>0</v>
      </c>
      <c r="DU50" s="16"/>
      <c r="DV50" s="1"/>
      <c r="DW50" s="2"/>
      <c r="DX50" s="2"/>
      <c r="DY50" s="2"/>
      <c r="DZ50" s="2"/>
      <c r="EA50" s="2"/>
      <c r="EB50" s="7">
        <f t="shared" si="209"/>
        <v>0</v>
      </c>
      <c r="EC50" s="14">
        <f t="shared" si="210"/>
        <v>0</v>
      </c>
      <c r="ED50" s="6">
        <f t="shared" si="211"/>
        <v>0</v>
      </c>
      <c r="EE50" s="15">
        <f t="shared" si="212"/>
        <v>0</v>
      </c>
      <c r="EF50" s="16"/>
      <c r="EG50" s="1"/>
      <c r="EH50" s="2"/>
      <c r="EI50" s="2"/>
      <c r="EJ50" s="2"/>
      <c r="EK50" s="2"/>
      <c r="EL50" s="2"/>
      <c r="EM50" s="7">
        <f t="shared" si="213"/>
        <v>0</v>
      </c>
      <c r="EN50" s="14">
        <f t="shared" si="214"/>
        <v>0</v>
      </c>
      <c r="EO50" s="6">
        <f t="shared" si="215"/>
        <v>0</v>
      </c>
      <c r="EP50" s="15">
        <f t="shared" si="216"/>
        <v>0</v>
      </c>
      <c r="EQ50" s="16"/>
      <c r="ER50" s="1"/>
      <c r="ES50" s="2"/>
      <c r="ET50" s="2"/>
      <c r="EU50" s="2"/>
      <c r="EV50" s="2"/>
      <c r="EW50" s="2"/>
      <c r="EX50" s="7">
        <f t="shared" si="217"/>
        <v>0</v>
      </c>
      <c r="EY50" s="14">
        <f t="shared" si="218"/>
        <v>0</v>
      </c>
      <c r="EZ50" s="6">
        <f t="shared" si="219"/>
        <v>0</v>
      </c>
      <c r="FA50" s="15">
        <f t="shared" si="220"/>
        <v>0</v>
      </c>
      <c r="FB50" s="16"/>
      <c r="FC50" s="1"/>
      <c r="FD50" s="2"/>
      <c r="FE50" s="2"/>
      <c r="FF50" s="2"/>
      <c r="FG50" s="2"/>
      <c r="FH50" s="2"/>
      <c r="FI50" s="7">
        <f t="shared" si="221"/>
        <v>0</v>
      </c>
      <c r="FJ50" s="14">
        <f t="shared" si="222"/>
        <v>0</v>
      </c>
      <c r="FK50" s="6">
        <f t="shared" si="223"/>
        <v>0</v>
      </c>
      <c r="FL50" s="15">
        <f t="shared" si="224"/>
        <v>0</v>
      </c>
      <c r="FM50" s="16"/>
      <c r="FN50" s="1"/>
      <c r="FO50" s="2"/>
      <c r="FP50" s="2"/>
      <c r="FQ50" s="2"/>
      <c r="FR50" s="2"/>
      <c r="FS50" s="2"/>
      <c r="FT50" s="7">
        <f t="shared" si="225"/>
        <v>0</v>
      </c>
      <c r="FU50" s="14">
        <f t="shared" si="226"/>
        <v>0</v>
      </c>
      <c r="FV50" s="6">
        <f t="shared" si="227"/>
        <v>0</v>
      </c>
      <c r="FW50" s="15">
        <f t="shared" si="228"/>
        <v>0</v>
      </c>
      <c r="FX50" s="16"/>
      <c r="FY50" s="1"/>
      <c r="FZ50" s="2"/>
      <c r="GA50" s="2"/>
      <c r="GB50" s="2"/>
      <c r="GC50" s="2"/>
      <c r="GD50" s="2"/>
      <c r="GE50" s="7">
        <f t="shared" si="229"/>
        <v>0</v>
      </c>
      <c r="GF50" s="14">
        <f t="shared" si="230"/>
        <v>0</v>
      </c>
      <c r="GG50" s="6">
        <f t="shared" si="231"/>
        <v>0</v>
      </c>
      <c r="GH50" s="15">
        <f t="shared" si="232"/>
        <v>0</v>
      </c>
      <c r="GI50" s="16"/>
      <c r="GJ50" s="1"/>
      <c r="GK50" s="2"/>
      <c r="GL50" s="2"/>
      <c r="GM50" s="2"/>
      <c r="GN50" s="2"/>
      <c r="GO50" s="2"/>
      <c r="GP50" s="7">
        <f t="shared" si="233"/>
        <v>0</v>
      </c>
      <c r="GQ50" s="14">
        <f t="shared" si="234"/>
        <v>0</v>
      </c>
      <c r="GR50" s="6">
        <f t="shared" si="235"/>
        <v>0</v>
      </c>
      <c r="GS50" s="15">
        <f t="shared" si="236"/>
        <v>0</v>
      </c>
      <c r="GT50" s="16"/>
      <c r="GU50" s="1"/>
      <c r="GV50" s="2"/>
      <c r="GW50" s="2"/>
      <c r="GX50" s="2"/>
      <c r="GY50" s="2"/>
      <c r="GZ50" s="2"/>
      <c r="HA50" s="7">
        <f t="shared" si="237"/>
        <v>0</v>
      </c>
      <c r="HB50" s="14">
        <f t="shared" si="238"/>
        <v>0</v>
      </c>
      <c r="HC50" s="6">
        <f t="shared" si="239"/>
        <v>0</v>
      </c>
      <c r="HD50" s="15">
        <f t="shared" si="240"/>
        <v>0</v>
      </c>
      <c r="HE50" s="16"/>
      <c r="HF50" s="1"/>
      <c r="HG50" s="2"/>
      <c r="HH50" s="2"/>
      <c r="HI50" s="2"/>
      <c r="HJ50" s="2"/>
      <c r="HK50" s="2"/>
      <c r="HL50" s="7">
        <f t="shared" si="241"/>
        <v>0</v>
      </c>
      <c r="HM50" s="14">
        <f t="shared" si="242"/>
        <v>0</v>
      </c>
      <c r="HN50" s="6">
        <f t="shared" si="243"/>
        <v>0</v>
      </c>
      <c r="HO50" s="15">
        <f t="shared" si="244"/>
        <v>0</v>
      </c>
      <c r="HP50" s="16"/>
      <c r="HQ50" s="1"/>
      <c r="HR50" s="2"/>
      <c r="HS50" s="2"/>
      <c r="HT50" s="2"/>
      <c r="HU50" s="2"/>
      <c r="HV50" s="2"/>
      <c r="HW50" s="7">
        <f t="shared" si="245"/>
        <v>0</v>
      </c>
      <c r="HX50" s="14">
        <f t="shared" si="246"/>
        <v>0</v>
      </c>
      <c r="HY50" s="6">
        <f t="shared" si="247"/>
        <v>0</v>
      </c>
      <c r="HZ50" s="15">
        <f t="shared" si="248"/>
        <v>0</v>
      </c>
      <c r="IA50" s="16"/>
      <c r="IB50" s="1"/>
      <c r="IC50" s="2"/>
      <c r="ID50" s="2"/>
      <c r="IE50" s="2"/>
      <c r="IF50" s="2"/>
      <c r="IG50" s="2"/>
      <c r="IH50" s="7">
        <f t="shared" si="249"/>
        <v>0</v>
      </c>
      <c r="II50" s="14">
        <f t="shared" si="250"/>
        <v>0</v>
      </c>
      <c r="IJ50" s="6">
        <f t="shared" si="251"/>
        <v>0</v>
      </c>
      <c r="IK50" s="114">
        <f t="shared" si="252"/>
        <v>0</v>
      </c>
      <c r="IL50" s="115"/>
    </row>
    <row r="51" spans="1:246" ht="12.75" hidden="1">
      <c r="A51" s="87">
        <v>50</v>
      </c>
      <c r="B51" s="51"/>
      <c r="C51" s="51"/>
      <c r="D51" s="52"/>
      <c r="E51" s="52"/>
      <c r="F51" s="52"/>
      <c r="G51" s="43">
        <f t="shared" si="253"/>
      </c>
      <c r="H51" s="43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88" t="str">
        <f>IF(ISNA(VLOOKUP(E51,SortLookup!$A$1:$B$5,2,FALSE))," ",VLOOKUP(E51,SortLookup!$A$1:$B$5,2,FALSE))</f>
        <v> </v>
      </c>
      <c r="J51" s="88" t="str">
        <f>IF(ISNA(VLOOKUP(F51,SortLookup!$A$7:$B$11,2,FALSE))," ",VLOOKUP(F51,SortLookup!$A$7:$B$11,2,FALSE))</f>
        <v> </v>
      </c>
      <c r="K51" s="89">
        <f t="shared" si="254"/>
        <v>0</v>
      </c>
      <c r="L51" s="90">
        <f t="shared" si="169"/>
        <v>0</v>
      </c>
      <c r="M51" s="46">
        <f t="shared" si="170"/>
        <v>0</v>
      </c>
      <c r="N51" s="63">
        <f t="shared" si="255"/>
        <v>0</v>
      </c>
      <c r="O51" s="46">
        <f t="shared" si="172"/>
        <v>0</v>
      </c>
      <c r="P51" s="71"/>
      <c r="Q51" s="71"/>
      <c r="R51" s="71"/>
      <c r="S51" s="71"/>
      <c r="T51" s="71"/>
      <c r="U51" s="71"/>
      <c r="V51" s="71"/>
      <c r="W51" s="72"/>
      <c r="X51" s="72"/>
      <c r="Y51" s="72"/>
      <c r="Z51" s="72"/>
      <c r="AA51" s="72"/>
      <c r="AB51" s="90">
        <f t="shared" si="256"/>
        <v>0</v>
      </c>
      <c r="AC51" s="63">
        <f t="shared" si="257"/>
        <v>0</v>
      </c>
      <c r="AD51" s="46">
        <f t="shared" si="258"/>
        <v>0</v>
      </c>
      <c r="AE51" s="89">
        <f t="shared" si="259"/>
        <v>0</v>
      </c>
      <c r="AF51" s="78"/>
      <c r="AG51" s="71"/>
      <c r="AH51" s="71"/>
      <c r="AI51" s="71"/>
      <c r="AJ51" s="72"/>
      <c r="AK51" s="72"/>
      <c r="AL51" s="72"/>
      <c r="AM51" s="72"/>
      <c r="AN51" s="74"/>
      <c r="AO51" s="64">
        <f t="shared" si="177"/>
        <v>0</v>
      </c>
      <c r="AP51" s="63">
        <f t="shared" si="178"/>
        <v>0</v>
      </c>
      <c r="AQ51" s="80">
        <f t="shared" si="179"/>
        <v>0</v>
      </c>
      <c r="AR51" s="49">
        <f t="shared" si="180"/>
        <v>0</v>
      </c>
      <c r="AS51" s="78"/>
      <c r="AT51" s="71"/>
      <c r="AU51" s="71"/>
      <c r="AV51" s="72"/>
      <c r="AW51" s="72"/>
      <c r="AX51" s="72"/>
      <c r="AY51" s="72"/>
      <c r="AZ51" s="74"/>
      <c r="BA51" s="64">
        <f t="shared" si="181"/>
        <v>0</v>
      </c>
      <c r="BB51" s="63">
        <f t="shared" si="182"/>
        <v>0</v>
      </c>
      <c r="BC51" s="80">
        <f t="shared" si="183"/>
        <v>0</v>
      </c>
      <c r="BD51" s="49">
        <f t="shared" si="184"/>
        <v>0</v>
      </c>
      <c r="BE51" s="78"/>
      <c r="BF51" s="71"/>
      <c r="BG51" s="71"/>
      <c r="BH51" s="72"/>
      <c r="BI51" s="72"/>
      <c r="BJ51" s="72"/>
      <c r="BK51" s="72"/>
      <c r="BL51" s="74"/>
      <c r="BM51" s="64">
        <f t="shared" si="185"/>
        <v>0</v>
      </c>
      <c r="BN51" s="63">
        <f t="shared" si="186"/>
        <v>0</v>
      </c>
      <c r="BO51" s="80">
        <f t="shared" si="187"/>
        <v>0</v>
      </c>
      <c r="BP51" s="109">
        <f t="shared" si="188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189"/>
        <v>0</v>
      </c>
      <c r="BZ51" s="14">
        <f t="shared" si="190"/>
        <v>0</v>
      </c>
      <c r="CA51" s="6">
        <f t="shared" si="191"/>
        <v>0</v>
      </c>
      <c r="CB51" s="15">
        <f t="shared" si="192"/>
        <v>0</v>
      </c>
      <c r="CC51" s="16"/>
      <c r="CD51" s="1"/>
      <c r="CE51" s="2"/>
      <c r="CF51" s="2"/>
      <c r="CG51" s="2"/>
      <c r="CH51" s="2"/>
      <c r="CI51" s="2"/>
      <c r="CJ51" s="7">
        <f t="shared" si="193"/>
        <v>0</v>
      </c>
      <c r="CK51" s="14">
        <f t="shared" si="194"/>
        <v>0</v>
      </c>
      <c r="CL51" s="6">
        <f t="shared" si="195"/>
        <v>0</v>
      </c>
      <c r="CM51" s="15">
        <f t="shared" si="196"/>
        <v>0</v>
      </c>
      <c r="CN51" s="16"/>
      <c r="CO51" s="1"/>
      <c r="CP51" s="2"/>
      <c r="CQ51" s="2"/>
      <c r="CR51" s="2"/>
      <c r="CS51" s="2"/>
      <c r="CT51" s="2"/>
      <c r="CU51" s="7">
        <f t="shared" si="197"/>
        <v>0</v>
      </c>
      <c r="CV51" s="14">
        <f t="shared" si="198"/>
        <v>0</v>
      </c>
      <c r="CW51" s="6">
        <f t="shared" si="199"/>
        <v>0</v>
      </c>
      <c r="CX51" s="15">
        <f t="shared" si="200"/>
        <v>0</v>
      </c>
      <c r="CY51" s="16"/>
      <c r="CZ51" s="1"/>
      <c r="DA51" s="2"/>
      <c r="DB51" s="2"/>
      <c r="DC51" s="2"/>
      <c r="DD51" s="2"/>
      <c r="DE51" s="2"/>
      <c r="DF51" s="7">
        <f t="shared" si="201"/>
        <v>0</v>
      </c>
      <c r="DG51" s="14">
        <f t="shared" si="202"/>
        <v>0</v>
      </c>
      <c r="DH51" s="6">
        <f t="shared" si="203"/>
        <v>0</v>
      </c>
      <c r="DI51" s="15">
        <f t="shared" si="204"/>
        <v>0</v>
      </c>
      <c r="DJ51" s="16"/>
      <c r="DK51" s="1"/>
      <c r="DL51" s="2"/>
      <c r="DM51" s="2"/>
      <c r="DN51" s="2"/>
      <c r="DO51" s="2"/>
      <c r="DP51" s="2"/>
      <c r="DQ51" s="7">
        <f t="shared" si="205"/>
        <v>0</v>
      </c>
      <c r="DR51" s="14">
        <f t="shared" si="206"/>
        <v>0</v>
      </c>
      <c r="DS51" s="6">
        <f t="shared" si="207"/>
        <v>0</v>
      </c>
      <c r="DT51" s="15">
        <f t="shared" si="208"/>
        <v>0</v>
      </c>
      <c r="DU51" s="16"/>
      <c r="DV51" s="1"/>
      <c r="DW51" s="2"/>
      <c r="DX51" s="2"/>
      <c r="DY51" s="2"/>
      <c r="DZ51" s="2"/>
      <c r="EA51" s="2"/>
      <c r="EB51" s="7">
        <f t="shared" si="209"/>
        <v>0</v>
      </c>
      <c r="EC51" s="14">
        <f t="shared" si="210"/>
        <v>0</v>
      </c>
      <c r="ED51" s="6">
        <f t="shared" si="211"/>
        <v>0</v>
      </c>
      <c r="EE51" s="15">
        <f t="shared" si="212"/>
        <v>0</v>
      </c>
      <c r="EF51" s="16"/>
      <c r="EG51" s="1"/>
      <c r="EH51" s="2"/>
      <c r="EI51" s="2"/>
      <c r="EJ51" s="2"/>
      <c r="EK51" s="2"/>
      <c r="EL51" s="2"/>
      <c r="EM51" s="7">
        <f t="shared" si="213"/>
        <v>0</v>
      </c>
      <c r="EN51" s="14">
        <f t="shared" si="214"/>
        <v>0</v>
      </c>
      <c r="EO51" s="6">
        <f t="shared" si="215"/>
        <v>0</v>
      </c>
      <c r="EP51" s="15">
        <f t="shared" si="216"/>
        <v>0</v>
      </c>
      <c r="EQ51" s="16"/>
      <c r="ER51" s="1"/>
      <c r="ES51" s="2"/>
      <c r="ET51" s="2"/>
      <c r="EU51" s="2"/>
      <c r="EV51" s="2"/>
      <c r="EW51" s="2"/>
      <c r="EX51" s="7">
        <f t="shared" si="217"/>
        <v>0</v>
      </c>
      <c r="EY51" s="14">
        <f t="shared" si="218"/>
        <v>0</v>
      </c>
      <c r="EZ51" s="6">
        <f t="shared" si="219"/>
        <v>0</v>
      </c>
      <c r="FA51" s="15">
        <f t="shared" si="220"/>
        <v>0</v>
      </c>
      <c r="FB51" s="16"/>
      <c r="FC51" s="1"/>
      <c r="FD51" s="2"/>
      <c r="FE51" s="2"/>
      <c r="FF51" s="2"/>
      <c r="FG51" s="2"/>
      <c r="FH51" s="2"/>
      <c r="FI51" s="7">
        <f t="shared" si="221"/>
        <v>0</v>
      </c>
      <c r="FJ51" s="14">
        <f t="shared" si="222"/>
        <v>0</v>
      </c>
      <c r="FK51" s="6">
        <f t="shared" si="223"/>
        <v>0</v>
      </c>
      <c r="FL51" s="15">
        <f t="shared" si="224"/>
        <v>0</v>
      </c>
      <c r="FM51" s="16"/>
      <c r="FN51" s="1"/>
      <c r="FO51" s="2"/>
      <c r="FP51" s="2"/>
      <c r="FQ51" s="2"/>
      <c r="FR51" s="2"/>
      <c r="FS51" s="2"/>
      <c r="FT51" s="7">
        <f t="shared" si="225"/>
        <v>0</v>
      </c>
      <c r="FU51" s="14">
        <f t="shared" si="226"/>
        <v>0</v>
      </c>
      <c r="FV51" s="6">
        <f t="shared" si="227"/>
        <v>0</v>
      </c>
      <c r="FW51" s="15">
        <f t="shared" si="228"/>
        <v>0</v>
      </c>
      <c r="FX51" s="16"/>
      <c r="FY51" s="1"/>
      <c r="FZ51" s="2"/>
      <c r="GA51" s="2"/>
      <c r="GB51" s="2"/>
      <c r="GC51" s="2"/>
      <c r="GD51" s="2"/>
      <c r="GE51" s="7">
        <f t="shared" si="229"/>
        <v>0</v>
      </c>
      <c r="GF51" s="14">
        <f t="shared" si="230"/>
        <v>0</v>
      </c>
      <c r="GG51" s="6">
        <f t="shared" si="231"/>
        <v>0</v>
      </c>
      <c r="GH51" s="15">
        <f t="shared" si="232"/>
        <v>0</v>
      </c>
      <c r="GI51" s="16"/>
      <c r="GJ51" s="1"/>
      <c r="GK51" s="2"/>
      <c r="GL51" s="2"/>
      <c r="GM51" s="2"/>
      <c r="GN51" s="2"/>
      <c r="GO51" s="2"/>
      <c r="GP51" s="7">
        <f t="shared" si="233"/>
        <v>0</v>
      </c>
      <c r="GQ51" s="14">
        <f t="shared" si="234"/>
        <v>0</v>
      </c>
      <c r="GR51" s="6">
        <f t="shared" si="235"/>
        <v>0</v>
      </c>
      <c r="GS51" s="15">
        <f t="shared" si="236"/>
        <v>0</v>
      </c>
      <c r="GT51" s="16"/>
      <c r="GU51" s="1"/>
      <c r="GV51" s="2"/>
      <c r="GW51" s="2"/>
      <c r="GX51" s="2"/>
      <c r="GY51" s="2"/>
      <c r="GZ51" s="2"/>
      <c r="HA51" s="7">
        <f t="shared" si="237"/>
        <v>0</v>
      </c>
      <c r="HB51" s="14">
        <f t="shared" si="238"/>
        <v>0</v>
      </c>
      <c r="HC51" s="6">
        <f t="shared" si="239"/>
        <v>0</v>
      </c>
      <c r="HD51" s="15">
        <f t="shared" si="240"/>
        <v>0</v>
      </c>
      <c r="HE51" s="16"/>
      <c r="HF51" s="1"/>
      <c r="HG51" s="2"/>
      <c r="HH51" s="2"/>
      <c r="HI51" s="2"/>
      <c r="HJ51" s="2"/>
      <c r="HK51" s="2"/>
      <c r="HL51" s="7">
        <f t="shared" si="241"/>
        <v>0</v>
      </c>
      <c r="HM51" s="14">
        <f t="shared" si="242"/>
        <v>0</v>
      </c>
      <c r="HN51" s="6">
        <f t="shared" si="243"/>
        <v>0</v>
      </c>
      <c r="HO51" s="15">
        <f t="shared" si="244"/>
        <v>0</v>
      </c>
      <c r="HP51" s="16"/>
      <c r="HQ51" s="1"/>
      <c r="HR51" s="2"/>
      <c r="HS51" s="2"/>
      <c r="HT51" s="2"/>
      <c r="HU51" s="2"/>
      <c r="HV51" s="2"/>
      <c r="HW51" s="7">
        <f t="shared" si="245"/>
        <v>0</v>
      </c>
      <c r="HX51" s="14">
        <f t="shared" si="246"/>
        <v>0</v>
      </c>
      <c r="HY51" s="6">
        <f t="shared" si="247"/>
        <v>0</v>
      </c>
      <c r="HZ51" s="15">
        <f t="shared" si="248"/>
        <v>0</v>
      </c>
      <c r="IA51" s="16"/>
      <c r="IB51" s="1"/>
      <c r="IC51" s="2"/>
      <c r="ID51" s="2"/>
      <c r="IE51" s="2"/>
      <c r="IF51" s="2"/>
      <c r="IG51" s="2"/>
      <c r="IH51" s="7">
        <f t="shared" si="249"/>
        <v>0</v>
      </c>
      <c r="II51" s="14">
        <f t="shared" si="250"/>
        <v>0</v>
      </c>
      <c r="IJ51" s="6">
        <f t="shared" si="251"/>
        <v>0</v>
      </c>
      <c r="IK51" s="114">
        <f t="shared" si="252"/>
        <v>0</v>
      </c>
      <c r="IL51" s="115"/>
    </row>
    <row r="52" spans="1:246" ht="12.75" hidden="1">
      <c r="A52" s="85">
        <v>51</v>
      </c>
      <c r="P52" s="4">
        <v>0</v>
      </c>
      <c r="AF52" s="78"/>
      <c r="AG52" s="71"/>
      <c r="AH52" s="71"/>
      <c r="AI52" s="71"/>
      <c r="AJ52" s="72"/>
      <c r="AK52" s="72"/>
      <c r="AL52" s="72"/>
      <c r="AM52" s="72"/>
      <c r="AN52" s="74"/>
      <c r="AO52" s="64">
        <f t="shared" si="177"/>
        <v>0</v>
      </c>
      <c r="AP52" s="63">
        <f t="shared" si="178"/>
        <v>0</v>
      </c>
      <c r="AQ52" s="80">
        <f t="shared" si="179"/>
        <v>0</v>
      </c>
      <c r="AR52" s="49">
        <f t="shared" si="180"/>
        <v>0</v>
      </c>
      <c r="AS52" s="78"/>
      <c r="AT52" s="71"/>
      <c r="AU52" s="71"/>
      <c r="AV52" s="72"/>
      <c r="AW52" s="72"/>
      <c r="AX52" s="72"/>
      <c r="AY52" s="72"/>
      <c r="AZ52" s="74"/>
      <c r="BA52" s="64">
        <f t="shared" si="181"/>
        <v>0</v>
      </c>
      <c r="BB52" s="63">
        <f t="shared" si="182"/>
        <v>0</v>
      </c>
      <c r="BC52" s="80">
        <f t="shared" si="183"/>
        <v>0</v>
      </c>
      <c r="BD52" s="49">
        <f t="shared" si="184"/>
        <v>0</v>
      </c>
      <c r="BE52" s="78"/>
      <c r="BF52" s="71"/>
      <c r="BG52" s="71"/>
      <c r="BH52" s="72"/>
      <c r="BI52" s="72"/>
      <c r="BJ52" s="72"/>
      <c r="BK52" s="72"/>
      <c r="BL52" s="74"/>
      <c r="BM52" s="64">
        <f t="shared" si="185"/>
        <v>0</v>
      </c>
      <c r="BN52" s="63">
        <f t="shared" si="186"/>
        <v>0</v>
      </c>
      <c r="BO52" s="80">
        <f t="shared" si="187"/>
        <v>0</v>
      </c>
      <c r="BP52" s="109">
        <f t="shared" si="188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189"/>
        <v>0</v>
      </c>
      <c r="BZ52" s="14">
        <f t="shared" si="190"/>
        <v>0</v>
      </c>
      <c r="CA52" s="6">
        <f t="shared" si="191"/>
        <v>0</v>
      </c>
      <c r="CB52" s="15">
        <f t="shared" si="192"/>
        <v>0</v>
      </c>
      <c r="CC52" s="16"/>
      <c r="CD52" s="1"/>
      <c r="CE52" s="2"/>
      <c r="CF52" s="2"/>
      <c r="CG52" s="2"/>
      <c r="CH52" s="2"/>
      <c r="CI52" s="2"/>
      <c r="CJ52" s="7">
        <f t="shared" si="193"/>
        <v>0</v>
      </c>
      <c r="CK52" s="14">
        <f t="shared" si="194"/>
        <v>0</v>
      </c>
      <c r="CL52" s="6">
        <f t="shared" si="195"/>
        <v>0</v>
      </c>
      <c r="CM52" s="15">
        <f t="shared" si="196"/>
        <v>0</v>
      </c>
      <c r="CN52" s="16"/>
      <c r="CO52" s="1"/>
      <c r="CP52" s="2"/>
      <c r="CQ52" s="2"/>
      <c r="CR52" s="2"/>
      <c r="CS52" s="2"/>
      <c r="CT52" s="2"/>
      <c r="CU52" s="7">
        <f t="shared" si="197"/>
        <v>0</v>
      </c>
      <c r="CV52" s="14">
        <f t="shared" si="198"/>
        <v>0</v>
      </c>
      <c r="CW52" s="6">
        <f t="shared" si="199"/>
        <v>0</v>
      </c>
      <c r="CX52" s="15">
        <f t="shared" si="200"/>
        <v>0</v>
      </c>
      <c r="CY52" s="16"/>
      <c r="CZ52" s="1"/>
      <c r="DA52" s="2"/>
      <c r="DB52" s="2"/>
      <c r="DC52" s="2"/>
      <c r="DD52" s="2"/>
      <c r="DE52" s="2"/>
      <c r="DF52" s="7">
        <f t="shared" si="201"/>
        <v>0</v>
      </c>
      <c r="DG52" s="14">
        <f t="shared" si="202"/>
        <v>0</v>
      </c>
      <c r="DH52" s="6">
        <f t="shared" si="203"/>
        <v>0</v>
      </c>
      <c r="DI52" s="15">
        <f t="shared" si="204"/>
        <v>0</v>
      </c>
      <c r="DJ52" s="16"/>
      <c r="DK52" s="1"/>
      <c r="DL52" s="2"/>
      <c r="DM52" s="2"/>
      <c r="DN52" s="2"/>
      <c r="DO52" s="2"/>
      <c r="DP52" s="2"/>
      <c r="DQ52" s="7">
        <f t="shared" si="205"/>
        <v>0</v>
      </c>
      <c r="DR52" s="14">
        <f t="shared" si="206"/>
        <v>0</v>
      </c>
      <c r="DS52" s="6">
        <f t="shared" si="207"/>
        <v>0</v>
      </c>
      <c r="DT52" s="15">
        <f t="shared" si="208"/>
        <v>0</v>
      </c>
      <c r="DU52" s="16"/>
      <c r="DV52" s="1"/>
      <c r="DW52" s="2"/>
      <c r="DX52" s="2"/>
      <c r="DY52" s="2"/>
      <c r="DZ52" s="2"/>
      <c r="EA52" s="2"/>
      <c r="EB52" s="7">
        <f t="shared" si="209"/>
        <v>0</v>
      </c>
      <c r="EC52" s="14">
        <f t="shared" si="210"/>
        <v>0</v>
      </c>
      <c r="ED52" s="6">
        <f t="shared" si="211"/>
        <v>0</v>
      </c>
      <c r="EE52" s="15">
        <f t="shared" si="212"/>
        <v>0</v>
      </c>
      <c r="EF52" s="16"/>
      <c r="EG52" s="1"/>
      <c r="EH52" s="2"/>
      <c r="EI52" s="2"/>
      <c r="EJ52" s="2"/>
      <c r="EK52" s="2"/>
      <c r="EL52" s="2"/>
      <c r="EM52" s="7">
        <f t="shared" si="213"/>
        <v>0</v>
      </c>
      <c r="EN52" s="14">
        <f t="shared" si="214"/>
        <v>0</v>
      </c>
      <c r="EO52" s="6">
        <f t="shared" si="215"/>
        <v>0</v>
      </c>
      <c r="EP52" s="15">
        <f t="shared" si="216"/>
        <v>0</v>
      </c>
      <c r="EQ52" s="16"/>
      <c r="ER52" s="1"/>
      <c r="ES52" s="2"/>
      <c r="ET52" s="2"/>
      <c r="EU52" s="2"/>
      <c r="EV52" s="2"/>
      <c r="EW52" s="2"/>
      <c r="EX52" s="7">
        <f t="shared" si="217"/>
        <v>0</v>
      </c>
      <c r="EY52" s="14">
        <f t="shared" si="218"/>
        <v>0</v>
      </c>
      <c r="EZ52" s="6">
        <f t="shared" si="219"/>
        <v>0</v>
      </c>
      <c r="FA52" s="15">
        <f t="shared" si="220"/>
        <v>0</v>
      </c>
      <c r="FB52" s="16"/>
      <c r="FC52" s="1"/>
      <c r="FD52" s="2"/>
      <c r="FE52" s="2"/>
      <c r="FF52" s="2"/>
      <c r="FG52" s="2"/>
      <c r="FH52" s="2"/>
      <c r="FI52" s="7">
        <f t="shared" si="221"/>
        <v>0</v>
      </c>
      <c r="FJ52" s="14">
        <f t="shared" si="222"/>
        <v>0</v>
      </c>
      <c r="FK52" s="6">
        <f t="shared" si="223"/>
        <v>0</v>
      </c>
      <c r="FL52" s="15">
        <f t="shared" si="224"/>
        <v>0</v>
      </c>
      <c r="FM52" s="16"/>
      <c r="FN52" s="1"/>
      <c r="FO52" s="2"/>
      <c r="FP52" s="2"/>
      <c r="FQ52" s="2"/>
      <c r="FR52" s="2"/>
      <c r="FS52" s="2"/>
      <c r="FT52" s="7">
        <f t="shared" si="225"/>
        <v>0</v>
      </c>
      <c r="FU52" s="14">
        <f t="shared" si="226"/>
        <v>0</v>
      </c>
      <c r="FV52" s="6">
        <f t="shared" si="227"/>
        <v>0</v>
      </c>
      <c r="FW52" s="15">
        <f t="shared" si="228"/>
        <v>0</v>
      </c>
      <c r="FX52" s="16"/>
      <c r="FY52" s="1"/>
      <c r="FZ52" s="2"/>
      <c r="GA52" s="2"/>
      <c r="GB52" s="2"/>
      <c r="GC52" s="2"/>
      <c r="GD52" s="2"/>
      <c r="GE52" s="7">
        <f t="shared" si="229"/>
        <v>0</v>
      </c>
      <c r="GF52" s="14">
        <f t="shared" si="230"/>
        <v>0</v>
      </c>
      <c r="GG52" s="6">
        <f t="shared" si="231"/>
        <v>0</v>
      </c>
      <c r="GH52" s="15">
        <f t="shared" si="232"/>
        <v>0</v>
      </c>
      <c r="GI52" s="16"/>
      <c r="GJ52" s="1"/>
      <c r="GK52" s="2"/>
      <c r="GL52" s="2"/>
      <c r="GM52" s="2"/>
      <c r="GN52" s="2"/>
      <c r="GO52" s="2"/>
      <c r="GP52" s="7">
        <f t="shared" si="233"/>
        <v>0</v>
      </c>
      <c r="GQ52" s="14">
        <f t="shared" si="234"/>
        <v>0</v>
      </c>
      <c r="GR52" s="6">
        <f t="shared" si="235"/>
        <v>0</v>
      </c>
      <c r="GS52" s="15">
        <f t="shared" si="236"/>
        <v>0</v>
      </c>
      <c r="GT52" s="16"/>
      <c r="GU52" s="1"/>
      <c r="GV52" s="2"/>
      <c r="GW52" s="2"/>
      <c r="GX52" s="2"/>
      <c r="GY52" s="2"/>
      <c r="GZ52" s="2"/>
      <c r="HA52" s="7">
        <f t="shared" si="237"/>
        <v>0</v>
      </c>
      <c r="HB52" s="14">
        <f t="shared" si="238"/>
        <v>0</v>
      </c>
      <c r="HC52" s="6">
        <f t="shared" si="239"/>
        <v>0</v>
      </c>
      <c r="HD52" s="15">
        <f t="shared" si="240"/>
        <v>0</v>
      </c>
      <c r="HE52" s="16"/>
      <c r="HF52" s="1"/>
      <c r="HG52" s="2"/>
      <c r="HH52" s="2"/>
      <c r="HI52" s="2"/>
      <c r="HJ52" s="2"/>
      <c r="HK52" s="2"/>
      <c r="HL52" s="7">
        <f t="shared" si="241"/>
        <v>0</v>
      </c>
      <c r="HM52" s="14">
        <f t="shared" si="242"/>
        <v>0</v>
      </c>
      <c r="HN52" s="6">
        <f t="shared" si="243"/>
        <v>0</v>
      </c>
      <c r="HO52" s="15">
        <f t="shared" si="244"/>
        <v>0</v>
      </c>
      <c r="HP52" s="16"/>
      <c r="HQ52" s="1"/>
      <c r="HR52" s="2"/>
      <c r="HS52" s="2"/>
      <c r="HT52" s="2"/>
      <c r="HU52" s="2"/>
      <c r="HV52" s="2"/>
      <c r="HW52" s="7">
        <f t="shared" si="245"/>
        <v>0</v>
      </c>
      <c r="HX52" s="14">
        <f t="shared" si="246"/>
        <v>0</v>
      </c>
      <c r="HY52" s="6">
        <f t="shared" si="247"/>
        <v>0</v>
      </c>
      <c r="HZ52" s="15">
        <f t="shared" si="248"/>
        <v>0</v>
      </c>
      <c r="IA52" s="16"/>
      <c r="IB52" s="1"/>
      <c r="IC52" s="2"/>
      <c r="ID52" s="2"/>
      <c r="IE52" s="2"/>
      <c r="IF52" s="2"/>
      <c r="IG52" s="2"/>
      <c r="IH52" s="7">
        <f t="shared" si="249"/>
        <v>0</v>
      </c>
      <c r="II52" s="14">
        <f t="shared" si="250"/>
        <v>0</v>
      </c>
      <c r="IJ52" s="6">
        <f t="shared" si="251"/>
        <v>0</v>
      </c>
      <c r="IK52" s="114">
        <f t="shared" si="252"/>
        <v>0</v>
      </c>
      <c r="IL52" s="115"/>
    </row>
    <row r="53" spans="1:246" ht="12.75" hidden="1">
      <c r="A53" s="53">
        <v>52</v>
      </c>
      <c r="AF53" s="78"/>
      <c r="AG53" s="71"/>
      <c r="AH53" s="71"/>
      <c r="AI53" s="71"/>
      <c r="AJ53" s="72"/>
      <c r="AK53" s="72"/>
      <c r="AL53" s="72"/>
      <c r="AM53" s="72"/>
      <c r="AN53" s="74"/>
      <c r="AO53" s="64">
        <f aca="true" t="shared" si="260" ref="AO53:AO78">AF53+AG53+AH53+AI53</f>
        <v>0</v>
      </c>
      <c r="AP53" s="63">
        <f aca="true" t="shared" si="261" ref="AP53:AP78">AJ53/2</f>
        <v>0</v>
      </c>
      <c r="AQ53" s="80">
        <f aca="true" t="shared" si="262" ref="AQ53:AQ78">(AK53*3)+(AL53*5)+(AM53*5)+(AN53*20)</f>
        <v>0</v>
      </c>
      <c r="AR53" s="49">
        <f aca="true" t="shared" si="263" ref="AR53:AR78">AO53+AP53+AQ53</f>
        <v>0</v>
      </c>
      <c r="AS53" s="78"/>
      <c r="AT53" s="71"/>
      <c r="AU53" s="71"/>
      <c r="AV53" s="72"/>
      <c r="AW53" s="72"/>
      <c r="AX53" s="72"/>
      <c r="AY53" s="72"/>
      <c r="AZ53" s="74"/>
      <c r="BA53" s="64">
        <f aca="true" t="shared" si="264" ref="BA53:BA78">AS53+AT53+AU53</f>
        <v>0</v>
      </c>
      <c r="BB53" s="63">
        <f aca="true" t="shared" si="265" ref="BB53:BB78">AV53/2</f>
        <v>0</v>
      </c>
      <c r="BC53" s="80">
        <f aca="true" t="shared" si="266" ref="BC53:BC78">(AW53*3)+(AX53*5)+(AY53*5)+(AZ53*20)</f>
        <v>0</v>
      </c>
      <c r="BD53" s="49">
        <f aca="true" t="shared" si="267" ref="BD53:BD78">BA53+BB53+BC53</f>
        <v>0</v>
      </c>
      <c r="BE53" s="78"/>
      <c r="BF53" s="71"/>
      <c r="BG53" s="71"/>
      <c r="BH53" s="72"/>
      <c r="BI53" s="72"/>
      <c r="BJ53" s="72"/>
      <c r="BK53" s="72"/>
      <c r="BL53" s="74"/>
      <c r="BM53" s="64">
        <f aca="true" t="shared" si="268" ref="BM53:BM78">BE53+BF53+BG53</f>
        <v>0</v>
      </c>
      <c r="BN53" s="63">
        <f aca="true" t="shared" si="269" ref="BN53:BN78">BH53/2</f>
        <v>0</v>
      </c>
      <c r="BO53" s="80">
        <f aca="true" t="shared" si="270" ref="BO53:BO78">(BI53*3)+(BJ53*5)+(BK53*5)+(BL53*20)</f>
        <v>0</v>
      </c>
      <c r="BP53" s="109">
        <f aca="true" t="shared" si="271" ref="BP53:BP78">BM53+BN53+BO53</f>
        <v>0</v>
      </c>
      <c r="BQ53" s="1"/>
      <c r="BR53" s="1"/>
      <c r="BS53" s="1"/>
      <c r="BT53" s="2"/>
      <c r="BU53" s="2"/>
      <c r="BV53" s="2"/>
      <c r="BW53" s="2"/>
      <c r="BX53" s="2"/>
      <c r="BY53" s="7">
        <f aca="true" t="shared" si="272" ref="BY53:BY78">BQ53+BR53+BS53</f>
        <v>0</v>
      </c>
      <c r="BZ53" s="14">
        <f aca="true" t="shared" si="273" ref="BZ53:BZ78">BT53/2</f>
        <v>0</v>
      </c>
      <c r="CA53" s="6">
        <f aca="true" t="shared" si="274" ref="CA53:CA78">(BU53*3)+(BV53*5)+(BW53*5)+(BX53*20)</f>
        <v>0</v>
      </c>
      <c r="CB53" s="15">
        <f aca="true" t="shared" si="275" ref="CB53:CB78">BY53+BZ53+CA53</f>
        <v>0</v>
      </c>
      <c r="CC53" s="16"/>
      <c r="CD53" s="1"/>
      <c r="CE53" s="2"/>
      <c r="CF53" s="2"/>
      <c r="CG53" s="2"/>
      <c r="CH53" s="2"/>
      <c r="CI53" s="2"/>
      <c r="CJ53" s="7">
        <f aca="true" t="shared" si="276" ref="CJ53:CJ78">CC53+CD53</f>
        <v>0</v>
      </c>
      <c r="CK53" s="14">
        <f aca="true" t="shared" si="277" ref="CK53:CK78">CE53/2</f>
        <v>0</v>
      </c>
      <c r="CL53" s="6">
        <f aca="true" t="shared" si="278" ref="CL53:CL78">(CF53*3)+(CG53*5)+(CH53*5)+(CI53*20)</f>
        <v>0</v>
      </c>
      <c r="CM53" s="15">
        <f aca="true" t="shared" si="279" ref="CM53:CM78">CJ53+CK53+CL53</f>
        <v>0</v>
      </c>
      <c r="CN53" s="16"/>
      <c r="CO53" s="1"/>
      <c r="CP53" s="2"/>
      <c r="CQ53" s="2"/>
      <c r="CR53" s="2"/>
      <c r="CS53" s="2"/>
      <c r="CT53" s="2"/>
      <c r="CU53" s="7">
        <f aca="true" t="shared" si="280" ref="CU53:CU78">CN53+CO53</f>
        <v>0</v>
      </c>
      <c r="CV53" s="14">
        <f aca="true" t="shared" si="281" ref="CV53:CV78">CP53/2</f>
        <v>0</v>
      </c>
      <c r="CW53" s="6">
        <f aca="true" t="shared" si="282" ref="CW53:CW78">(CQ53*3)+(CR53*5)+(CS53*5)+(CT53*20)</f>
        <v>0</v>
      </c>
      <c r="CX53" s="15">
        <f aca="true" t="shared" si="283" ref="CX53:CX78">CU53+CV53+CW53</f>
        <v>0</v>
      </c>
      <c r="CY53" s="16"/>
      <c r="CZ53" s="1"/>
      <c r="DA53" s="2"/>
      <c r="DB53" s="2"/>
      <c r="DC53" s="2"/>
      <c r="DD53" s="2"/>
      <c r="DE53" s="2"/>
      <c r="DF53" s="7">
        <f aca="true" t="shared" si="284" ref="DF53:DF78">CY53+CZ53</f>
        <v>0</v>
      </c>
      <c r="DG53" s="14">
        <f aca="true" t="shared" si="285" ref="DG53:DG78">DA53/2</f>
        <v>0</v>
      </c>
      <c r="DH53" s="6">
        <f aca="true" t="shared" si="286" ref="DH53:DH78">(DB53*3)+(DC53*5)+(DD53*5)+(DE53*20)</f>
        <v>0</v>
      </c>
      <c r="DI53" s="15">
        <f aca="true" t="shared" si="287" ref="DI53:DI78">DF53+DG53+DH53</f>
        <v>0</v>
      </c>
      <c r="DJ53" s="16"/>
      <c r="DK53" s="1"/>
      <c r="DL53" s="2"/>
      <c r="DM53" s="2"/>
      <c r="DN53" s="2"/>
      <c r="DO53" s="2"/>
      <c r="DP53" s="2"/>
      <c r="DQ53" s="7">
        <f aca="true" t="shared" si="288" ref="DQ53:DQ78">DJ53+DK53</f>
        <v>0</v>
      </c>
      <c r="DR53" s="14">
        <f aca="true" t="shared" si="289" ref="DR53:DR78">DL53/2</f>
        <v>0</v>
      </c>
      <c r="DS53" s="6">
        <f aca="true" t="shared" si="290" ref="DS53:DS78">(DM53*3)+(DN53*5)+(DO53*5)+(DP53*20)</f>
        <v>0</v>
      </c>
      <c r="DT53" s="15">
        <f aca="true" t="shared" si="291" ref="DT53:DT78">DQ53+DR53+DS53</f>
        <v>0</v>
      </c>
      <c r="DU53" s="16"/>
      <c r="DV53" s="1"/>
      <c r="DW53" s="2"/>
      <c r="DX53" s="2"/>
      <c r="DY53" s="2"/>
      <c r="DZ53" s="2"/>
      <c r="EA53" s="2"/>
      <c r="EB53" s="7">
        <f aca="true" t="shared" si="292" ref="EB53:EB78">DU53+DV53</f>
        <v>0</v>
      </c>
      <c r="EC53" s="14">
        <f aca="true" t="shared" si="293" ref="EC53:EC78">DW53/2</f>
        <v>0</v>
      </c>
      <c r="ED53" s="6">
        <f aca="true" t="shared" si="294" ref="ED53:ED78">(DX53*3)+(DY53*5)+(DZ53*5)+(EA53*20)</f>
        <v>0</v>
      </c>
      <c r="EE53" s="15">
        <f aca="true" t="shared" si="295" ref="EE53:EE78">EB53+EC53+ED53</f>
        <v>0</v>
      </c>
      <c r="EF53" s="16"/>
      <c r="EG53" s="1"/>
      <c r="EH53" s="2"/>
      <c r="EI53" s="2"/>
      <c r="EJ53" s="2"/>
      <c r="EK53" s="2"/>
      <c r="EL53" s="2"/>
      <c r="EM53" s="7">
        <f aca="true" t="shared" si="296" ref="EM53:EM78">EF53+EG53</f>
        <v>0</v>
      </c>
      <c r="EN53" s="14">
        <f aca="true" t="shared" si="297" ref="EN53:EN78">EH53/2</f>
        <v>0</v>
      </c>
      <c r="EO53" s="6">
        <f aca="true" t="shared" si="298" ref="EO53:EO78">(EI53*3)+(EJ53*5)+(EK53*5)+(EL53*20)</f>
        <v>0</v>
      </c>
      <c r="EP53" s="15">
        <f aca="true" t="shared" si="299" ref="EP53:EP78">EM53+EN53+EO53</f>
        <v>0</v>
      </c>
      <c r="EQ53" s="16"/>
      <c r="ER53" s="1"/>
      <c r="ES53" s="2"/>
      <c r="ET53" s="2"/>
      <c r="EU53" s="2"/>
      <c r="EV53" s="2"/>
      <c r="EW53" s="2"/>
      <c r="EX53" s="7">
        <f aca="true" t="shared" si="300" ref="EX53:EX78">EQ53+ER53</f>
        <v>0</v>
      </c>
      <c r="EY53" s="14">
        <f aca="true" t="shared" si="301" ref="EY53:EY78">ES53/2</f>
        <v>0</v>
      </c>
      <c r="EZ53" s="6">
        <f aca="true" t="shared" si="302" ref="EZ53:EZ78">(ET53*3)+(EU53*5)+(EV53*5)+(EW53*20)</f>
        <v>0</v>
      </c>
      <c r="FA53" s="15">
        <f aca="true" t="shared" si="303" ref="FA53:FA78">EX53+EY53+EZ53</f>
        <v>0</v>
      </c>
      <c r="FB53" s="16"/>
      <c r="FC53" s="1"/>
      <c r="FD53" s="2"/>
      <c r="FE53" s="2"/>
      <c r="FF53" s="2"/>
      <c r="FG53" s="2"/>
      <c r="FH53" s="2"/>
      <c r="FI53" s="7">
        <f aca="true" t="shared" si="304" ref="FI53:FI78">FB53+FC53</f>
        <v>0</v>
      </c>
      <c r="FJ53" s="14">
        <f aca="true" t="shared" si="305" ref="FJ53:FJ78">FD53/2</f>
        <v>0</v>
      </c>
      <c r="FK53" s="6">
        <f aca="true" t="shared" si="306" ref="FK53:FK78">(FE53*3)+(FF53*5)+(FG53*5)+(FH53*20)</f>
        <v>0</v>
      </c>
      <c r="FL53" s="15">
        <f aca="true" t="shared" si="307" ref="FL53:FL78">FI53+FJ53+FK53</f>
        <v>0</v>
      </c>
      <c r="FM53" s="16"/>
      <c r="FN53" s="1"/>
      <c r="FO53" s="2"/>
      <c r="FP53" s="2"/>
      <c r="FQ53" s="2"/>
      <c r="FR53" s="2"/>
      <c r="FS53" s="2"/>
      <c r="FT53" s="7">
        <f aca="true" t="shared" si="308" ref="FT53:FT78">FM53+FN53</f>
        <v>0</v>
      </c>
      <c r="FU53" s="14">
        <f aca="true" t="shared" si="309" ref="FU53:FU78">FO53/2</f>
        <v>0</v>
      </c>
      <c r="FV53" s="6">
        <f aca="true" t="shared" si="310" ref="FV53:FV78">(FP53*3)+(FQ53*5)+(FR53*5)+(FS53*20)</f>
        <v>0</v>
      </c>
      <c r="FW53" s="15">
        <f aca="true" t="shared" si="311" ref="FW53:FW78">FT53+FU53+FV53</f>
        <v>0</v>
      </c>
      <c r="FX53" s="16"/>
      <c r="FY53" s="1"/>
      <c r="FZ53" s="2"/>
      <c r="GA53" s="2"/>
      <c r="GB53" s="2"/>
      <c r="GC53" s="2"/>
      <c r="GD53" s="2"/>
      <c r="GE53" s="7">
        <f aca="true" t="shared" si="312" ref="GE53:GE78">FX53+FY53</f>
        <v>0</v>
      </c>
      <c r="GF53" s="14">
        <f aca="true" t="shared" si="313" ref="GF53:GF78">FZ53/2</f>
        <v>0</v>
      </c>
      <c r="GG53" s="6">
        <f aca="true" t="shared" si="314" ref="GG53:GG78">(GA53*3)+(GB53*5)+(GC53*5)+(GD53*20)</f>
        <v>0</v>
      </c>
      <c r="GH53" s="15">
        <f aca="true" t="shared" si="315" ref="GH53:GH78">GE53+GF53+GG53</f>
        <v>0</v>
      </c>
      <c r="GI53" s="16"/>
      <c r="GJ53" s="1"/>
      <c r="GK53" s="2"/>
      <c r="GL53" s="2"/>
      <c r="GM53" s="2"/>
      <c r="GN53" s="2"/>
      <c r="GO53" s="2"/>
      <c r="GP53" s="7">
        <f aca="true" t="shared" si="316" ref="GP53:GP78">GI53+GJ53</f>
        <v>0</v>
      </c>
      <c r="GQ53" s="14">
        <f aca="true" t="shared" si="317" ref="GQ53:GQ78">GK53/2</f>
        <v>0</v>
      </c>
      <c r="GR53" s="6">
        <f aca="true" t="shared" si="318" ref="GR53:GR78">(GL53*3)+(GM53*5)+(GN53*5)+(GO53*20)</f>
        <v>0</v>
      </c>
      <c r="GS53" s="15">
        <f aca="true" t="shared" si="319" ref="GS53:GS78">GP53+GQ53+GR53</f>
        <v>0</v>
      </c>
      <c r="GT53" s="16"/>
      <c r="GU53" s="1"/>
      <c r="GV53" s="2"/>
      <c r="GW53" s="2"/>
      <c r="GX53" s="2"/>
      <c r="GY53" s="2"/>
      <c r="GZ53" s="2"/>
      <c r="HA53" s="7">
        <f aca="true" t="shared" si="320" ref="HA53:HA78">GT53+GU53</f>
        <v>0</v>
      </c>
      <c r="HB53" s="14">
        <f aca="true" t="shared" si="321" ref="HB53:HB78">GV53/2</f>
        <v>0</v>
      </c>
      <c r="HC53" s="6">
        <f aca="true" t="shared" si="322" ref="HC53:HC78">(GW53*3)+(GX53*5)+(GY53*5)+(GZ53*20)</f>
        <v>0</v>
      </c>
      <c r="HD53" s="15">
        <f aca="true" t="shared" si="323" ref="HD53:HD78">HA53+HB53+HC53</f>
        <v>0</v>
      </c>
      <c r="HE53" s="16"/>
      <c r="HF53" s="1"/>
      <c r="HG53" s="2"/>
      <c r="HH53" s="2"/>
      <c r="HI53" s="2"/>
      <c r="HJ53" s="2"/>
      <c r="HK53" s="2"/>
      <c r="HL53" s="7">
        <f aca="true" t="shared" si="324" ref="HL53:HL78">HE53+HF53</f>
        <v>0</v>
      </c>
      <c r="HM53" s="14">
        <f aca="true" t="shared" si="325" ref="HM53:HM78">HG53/2</f>
        <v>0</v>
      </c>
      <c r="HN53" s="6">
        <f aca="true" t="shared" si="326" ref="HN53:HN78">(HH53*3)+(HI53*5)+(HJ53*5)+(HK53*20)</f>
        <v>0</v>
      </c>
      <c r="HO53" s="15">
        <f aca="true" t="shared" si="327" ref="HO53:HO78">HL53+HM53+HN53</f>
        <v>0</v>
      </c>
      <c r="HP53" s="16"/>
      <c r="HQ53" s="1"/>
      <c r="HR53" s="2"/>
      <c r="HS53" s="2"/>
      <c r="HT53" s="2"/>
      <c r="HU53" s="2"/>
      <c r="HV53" s="2"/>
      <c r="HW53" s="7">
        <f aca="true" t="shared" si="328" ref="HW53:HW78">HP53+HQ53</f>
        <v>0</v>
      </c>
      <c r="HX53" s="14">
        <f aca="true" t="shared" si="329" ref="HX53:HX78">HR53/2</f>
        <v>0</v>
      </c>
      <c r="HY53" s="6">
        <f aca="true" t="shared" si="330" ref="HY53:HY78">(HS53*3)+(HT53*5)+(HU53*5)+(HV53*20)</f>
        <v>0</v>
      </c>
      <c r="HZ53" s="15">
        <f aca="true" t="shared" si="331" ref="HZ53:HZ78">HW53+HX53+HY53</f>
        <v>0</v>
      </c>
      <c r="IA53" s="16"/>
      <c r="IB53" s="1"/>
      <c r="IC53" s="2"/>
      <c r="ID53" s="2"/>
      <c r="IE53" s="2"/>
      <c r="IF53" s="2"/>
      <c r="IG53" s="2"/>
      <c r="IH53" s="7">
        <f aca="true" t="shared" si="332" ref="IH53:IH78">IA53+IB53</f>
        <v>0</v>
      </c>
      <c r="II53" s="14">
        <f aca="true" t="shared" si="333" ref="II53:II78">IC53/2</f>
        <v>0</v>
      </c>
      <c r="IJ53" s="6">
        <f aca="true" t="shared" si="334" ref="IJ53:IJ78">(ID53*3)+(IE53*5)+(IF53*5)+(IG53*20)</f>
        <v>0</v>
      </c>
      <c r="IK53" s="114">
        <f aca="true" t="shared" si="335" ref="IK53:IK78">IH53+II53+IJ53</f>
        <v>0</v>
      </c>
      <c r="IL53" s="115"/>
    </row>
    <row r="54" spans="1:246" ht="13.5" hidden="1" thickBot="1">
      <c r="A54" s="125">
        <v>53</v>
      </c>
      <c r="AF54" s="78"/>
      <c r="AG54" s="71"/>
      <c r="AH54" s="71"/>
      <c r="AI54" s="71"/>
      <c r="AJ54" s="72"/>
      <c r="AK54" s="72"/>
      <c r="AL54" s="72"/>
      <c r="AM54" s="72"/>
      <c r="AN54" s="74"/>
      <c r="AO54" s="64">
        <f t="shared" si="260"/>
        <v>0</v>
      </c>
      <c r="AP54" s="63">
        <f t="shared" si="261"/>
        <v>0</v>
      </c>
      <c r="AQ54" s="80">
        <f t="shared" si="262"/>
        <v>0</v>
      </c>
      <c r="AR54" s="49">
        <f t="shared" si="263"/>
        <v>0</v>
      </c>
      <c r="AS54" s="78"/>
      <c r="AT54" s="71"/>
      <c r="AU54" s="71"/>
      <c r="AV54" s="72"/>
      <c r="AW54" s="72"/>
      <c r="AX54" s="72"/>
      <c r="AY54" s="72"/>
      <c r="AZ54" s="74"/>
      <c r="BA54" s="64">
        <f t="shared" si="264"/>
        <v>0</v>
      </c>
      <c r="BB54" s="63">
        <f t="shared" si="265"/>
        <v>0</v>
      </c>
      <c r="BC54" s="80">
        <f t="shared" si="266"/>
        <v>0</v>
      </c>
      <c r="BD54" s="49">
        <f t="shared" si="267"/>
        <v>0</v>
      </c>
      <c r="BE54" s="78"/>
      <c r="BF54" s="71"/>
      <c r="BG54" s="71"/>
      <c r="BH54" s="72"/>
      <c r="BI54" s="72"/>
      <c r="BJ54" s="72"/>
      <c r="BK54" s="72"/>
      <c r="BL54" s="74"/>
      <c r="BM54" s="64">
        <f t="shared" si="268"/>
        <v>0</v>
      </c>
      <c r="BN54" s="63">
        <f t="shared" si="269"/>
        <v>0</v>
      </c>
      <c r="BO54" s="80">
        <f t="shared" si="270"/>
        <v>0</v>
      </c>
      <c r="BP54" s="109">
        <f t="shared" si="271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272"/>
        <v>0</v>
      </c>
      <c r="BZ54" s="14">
        <f t="shared" si="273"/>
        <v>0</v>
      </c>
      <c r="CA54" s="6">
        <f t="shared" si="274"/>
        <v>0</v>
      </c>
      <c r="CB54" s="15">
        <f t="shared" si="275"/>
        <v>0</v>
      </c>
      <c r="CC54" s="16"/>
      <c r="CD54" s="1"/>
      <c r="CE54" s="2"/>
      <c r="CF54" s="2"/>
      <c r="CG54" s="2"/>
      <c r="CH54" s="2"/>
      <c r="CI54" s="2"/>
      <c r="CJ54" s="7">
        <f t="shared" si="276"/>
        <v>0</v>
      </c>
      <c r="CK54" s="14">
        <f t="shared" si="277"/>
        <v>0</v>
      </c>
      <c r="CL54" s="6">
        <f t="shared" si="278"/>
        <v>0</v>
      </c>
      <c r="CM54" s="15">
        <f t="shared" si="279"/>
        <v>0</v>
      </c>
      <c r="CN54" s="16"/>
      <c r="CO54" s="1"/>
      <c r="CP54" s="2"/>
      <c r="CQ54" s="2"/>
      <c r="CR54" s="2"/>
      <c r="CS54" s="2"/>
      <c r="CT54" s="2"/>
      <c r="CU54" s="7">
        <f t="shared" si="280"/>
        <v>0</v>
      </c>
      <c r="CV54" s="14">
        <f t="shared" si="281"/>
        <v>0</v>
      </c>
      <c r="CW54" s="6">
        <f t="shared" si="282"/>
        <v>0</v>
      </c>
      <c r="CX54" s="15">
        <f t="shared" si="283"/>
        <v>0</v>
      </c>
      <c r="CY54" s="16"/>
      <c r="CZ54" s="1"/>
      <c r="DA54" s="2"/>
      <c r="DB54" s="2"/>
      <c r="DC54" s="2"/>
      <c r="DD54" s="2"/>
      <c r="DE54" s="2"/>
      <c r="DF54" s="7">
        <f t="shared" si="284"/>
        <v>0</v>
      </c>
      <c r="DG54" s="14">
        <f t="shared" si="285"/>
        <v>0</v>
      </c>
      <c r="DH54" s="6">
        <f t="shared" si="286"/>
        <v>0</v>
      </c>
      <c r="DI54" s="15">
        <f t="shared" si="287"/>
        <v>0</v>
      </c>
      <c r="DJ54" s="16"/>
      <c r="DK54" s="1"/>
      <c r="DL54" s="2"/>
      <c r="DM54" s="2"/>
      <c r="DN54" s="2"/>
      <c r="DO54" s="2"/>
      <c r="DP54" s="2"/>
      <c r="DQ54" s="7">
        <f t="shared" si="288"/>
        <v>0</v>
      </c>
      <c r="DR54" s="14">
        <f t="shared" si="289"/>
        <v>0</v>
      </c>
      <c r="DS54" s="6">
        <f t="shared" si="290"/>
        <v>0</v>
      </c>
      <c r="DT54" s="15">
        <f t="shared" si="291"/>
        <v>0</v>
      </c>
      <c r="DU54" s="16"/>
      <c r="DV54" s="1"/>
      <c r="DW54" s="2"/>
      <c r="DX54" s="2"/>
      <c r="DY54" s="2"/>
      <c r="DZ54" s="2"/>
      <c r="EA54" s="2"/>
      <c r="EB54" s="7">
        <f t="shared" si="292"/>
        <v>0</v>
      </c>
      <c r="EC54" s="14">
        <f t="shared" si="293"/>
        <v>0</v>
      </c>
      <c r="ED54" s="6">
        <f t="shared" si="294"/>
        <v>0</v>
      </c>
      <c r="EE54" s="15">
        <f t="shared" si="295"/>
        <v>0</v>
      </c>
      <c r="EF54" s="16"/>
      <c r="EG54" s="1"/>
      <c r="EH54" s="2"/>
      <c r="EI54" s="2"/>
      <c r="EJ54" s="2"/>
      <c r="EK54" s="2"/>
      <c r="EL54" s="2"/>
      <c r="EM54" s="7">
        <f t="shared" si="296"/>
        <v>0</v>
      </c>
      <c r="EN54" s="14">
        <f t="shared" si="297"/>
        <v>0</v>
      </c>
      <c r="EO54" s="6">
        <f t="shared" si="298"/>
        <v>0</v>
      </c>
      <c r="EP54" s="15">
        <f t="shared" si="299"/>
        <v>0</v>
      </c>
      <c r="EQ54" s="16"/>
      <c r="ER54" s="1"/>
      <c r="ES54" s="2"/>
      <c r="ET54" s="2"/>
      <c r="EU54" s="2"/>
      <c r="EV54" s="2"/>
      <c r="EW54" s="2"/>
      <c r="EX54" s="7">
        <f t="shared" si="300"/>
        <v>0</v>
      </c>
      <c r="EY54" s="14">
        <f t="shared" si="301"/>
        <v>0</v>
      </c>
      <c r="EZ54" s="6">
        <f t="shared" si="302"/>
        <v>0</v>
      </c>
      <c r="FA54" s="15">
        <f t="shared" si="303"/>
        <v>0</v>
      </c>
      <c r="FB54" s="16"/>
      <c r="FC54" s="1"/>
      <c r="FD54" s="2"/>
      <c r="FE54" s="2"/>
      <c r="FF54" s="2"/>
      <c r="FG54" s="2"/>
      <c r="FH54" s="2"/>
      <c r="FI54" s="7">
        <f t="shared" si="304"/>
        <v>0</v>
      </c>
      <c r="FJ54" s="14">
        <f t="shared" si="305"/>
        <v>0</v>
      </c>
      <c r="FK54" s="6">
        <f t="shared" si="306"/>
        <v>0</v>
      </c>
      <c r="FL54" s="15">
        <f t="shared" si="307"/>
        <v>0</v>
      </c>
      <c r="FM54" s="16"/>
      <c r="FN54" s="1"/>
      <c r="FO54" s="2"/>
      <c r="FP54" s="2"/>
      <c r="FQ54" s="2"/>
      <c r="FR54" s="2"/>
      <c r="FS54" s="2"/>
      <c r="FT54" s="7">
        <f t="shared" si="308"/>
        <v>0</v>
      </c>
      <c r="FU54" s="14">
        <f t="shared" si="309"/>
        <v>0</v>
      </c>
      <c r="FV54" s="6">
        <f t="shared" si="310"/>
        <v>0</v>
      </c>
      <c r="FW54" s="15">
        <f t="shared" si="311"/>
        <v>0</v>
      </c>
      <c r="FX54" s="16"/>
      <c r="FY54" s="1"/>
      <c r="FZ54" s="2"/>
      <c r="GA54" s="2"/>
      <c r="GB54" s="2"/>
      <c r="GC54" s="2"/>
      <c r="GD54" s="2"/>
      <c r="GE54" s="7">
        <f t="shared" si="312"/>
        <v>0</v>
      </c>
      <c r="GF54" s="14">
        <f t="shared" si="313"/>
        <v>0</v>
      </c>
      <c r="GG54" s="6">
        <f t="shared" si="314"/>
        <v>0</v>
      </c>
      <c r="GH54" s="15">
        <f t="shared" si="315"/>
        <v>0</v>
      </c>
      <c r="GI54" s="16"/>
      <c r="GJ54" s="1"/>
      <c r="GK54" s="2"/>
      <c r="GL54" s="2"/>
      <c r="GM54" s="2"/>
      <c r="GN54" s="2"/>
      <c r="GO54" s="2"/>
      <c r="GP54" s="7">
        <f t="shared" si="316"/>
        <v>0</v>
      </c>
      <c r="GQ54" s="14">
        <f t="shared" si="317"/>
        <v>0</v>
      </c>
      <c r="GR54" s="6">
        <f t="shared" si="318"/>
        <v>0</v>
      </c>
      <c r="GS54" s="15">
        <f t="shared" si="319"/>
        <v>0</v>
      </c>
      <c r="GT54" s="16"/>
      <c r="GU54" s="1"/>
      <c r="GV54" s="2"/>
      <c r="GW54" s="2"/>
      <c r="GX54" s="2"/>
      <c r="GY54" s="2"/>
      <c r="GZ54" s="2"/>
      <c r="HA54" s="7">
        <f t="shared" si="320"/>
        <v>0</v>
      </c>
      <c r="HB54" s="14">
        <f t="shared" si="321"/>
        <v>0</v>
      </c>
      <c r="HC54" s="6">
        <f t="shared" si="322"/>
        <v>0</v>
      </c>
      <c r="HD54" s="15">
        <f t="shared" si="323"/>
        <v>0</v>
      </c>
      <c r="HE54" s="16"/>
      <c r="HF54" s="1"/>
      <c r="HG54" s="2"/>
      <c r="HH54" s="2"/>
      <c r="HI54" s="2"/>
      <c r="HJ54" s="2"/>
      <c r="HK54" s="2"/>
      <c r="HL54" s="7">
        <f t="shared" si="324"/>
        <v>0</v>
      </c>
      <c r="HM54" s="14">
        <f t="shared" si="325"/>
        <v>0</v>
      </c>
      <c r="HN54" s="6">
        <f t="shared" si="326"/>
        <v>0</v>
      </c>
      <c r="HO54" s="15">
        <f t="shared" si="327"/>
        <v>0</v>
      </c>
      <c r="HP54" s="16"/>
      <c r="HQ54" s="1"/>
      <c r="HR54" s="2"/>
      <c r="HS54" s="2"/>
      <c r="HT54" s="2"/>
      <c r="HU54" s="2"/>
      <c r="HV54" s="2"/>
      <c r="HW54" s="7">
        <f t="shared" si="328"/>
        <v>0</v>
      </c>
      <c r="HX54" s="14">
        <f t="shared" si="329"/>
        <v>0</v>
      </c>
      <c r="HY54" s="6">
        <f t="shared" si="330"/>
        <v>0</v>
      </c>
      <c r="HZ54" s="15">
        <f t="shared" si="331"/>
        <v>0</v>
      </c>
      <c r="IA54" s="16"/>
      <c r="IB54" s="1"/>
      <c r="IC54" s="2"/>
      <c r="ID54" s="2"/>
      <c r="IE54" s="2"/>
      <c r="IF54" s="2"/>
      <c r="IG54" s="2"/>
      <c r="IH54" s="7">
        <f t="shared" si="332"/>
        <v>0</v>
      </c>
      <c r="II54" s="14">
        <f t="shared" si="333"/>
        <v>0</v>
      </c>
      <c r="IJ54" s="6">
        <f t="shared" si="334"/>
        <v>0</v>
      </c>
      <c r="IK54" s="114">
        <f t="shared" si="335"/>
        <v>0</v>
      </c>
      <c r="IL54" s="115"/>
    </row>
    <row r="55" spans="2:246" ht="13.5" hidden="1" thickTop="1">
      <c r="B55" s="4" t="s">
        <v>95</v>
      </c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78"/>
      <c r="AG55" s="71"/>
      <c r="AH55" s="71"/>
      <c r="AI55" s="71"/>
      <c r="AJ55" s="72"/>
      <c r="AK55" s="72"/>
      <c r="AL55" s="72"/>
      <c r="AM55" s="72"/>
      <c r="AN55" s="74"/>
      <c r="AO55" s="64">
        <f t="shared" si="260"/>
        <v>0</v>
      </c>
      <c r="AP55" s="63">
        <f t="shared" si="261"/>
        <v>0</v>
      </c>
      <c r="AQ55" s="80">
        <f t="shared" si="262"/>
        <v>0</v>
      </c>
      <c r="AR55" s="49">
        <f t="shared" si="263"/>
        <v>0</v>
      </c>
      <c r="AS55" s="78"/>
      <c r="AT55" s="71"/>
      <c r="AU55" s="71"/>
      <c r="AV55" s="72"/>
      <c r="AW55" s="72"/>
      <c r="AX55" s="72"/>
      <c r="AY55" s="72"/>
      <c r="AZ55" s="74"/>
      <c r="BA55" s="64">
        <f t="shared" si="264"/>
        <v>0</v>
      </c>
      <c r="BB55" s="63">
        <f t="shared" si="265"/>
        <v>0</v>
      </c>
      <c r="BC55" s="80">
        <f t="shared" si="266"/>
        <v>0</v>
      </c>
      <c r="BD55" s="49">
        <f t="shared" si="267"/>
        <v>0</v>
      </c>
      <c r="BE55" s="78"/>
      <c r="BF55" s="71"/>
      <c r="BG55" s="71"/>
      <c r="BH55" s="72"/>
      <c r="BI55" s="72"/>
      <c r="BJ55" s="72"/>
      <c r="BK55" s="72"/>
      <c r="BL55" s="74"/>
      <c r="BM55" s="64">
        <f t="shared" si="268"/>
        <v>0</v>
      </c>
      <c r="BN55" s="63">
        <f t="shared" si="269"/>
        <v>0</v>
      </c>
      <c r="BO55" s="80">
        <f t="shared" si="270"/>
        <v>0</v>
      </c>
      <c r="BP55" s="109">
        <f t="shared" si="271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272"/>
        <v>0</v>
      </c>
      <c r="BZ55" s="14">
        <f t="shared" si="273"/>
        <v>0</v>
      </c>
      <c r="CA55" s="6">
        <f t="shared" si="274"/>
        <v>0</v>
      </c>
      <c r="CB55" s="15">
        <f t="shared" si="275"/>
        <v>0</v>
      </c>
      <c r="CC55" s="16"/>
      <c r="CD55" s="1"/>
      <c r="CE55" s="2"/>
      <c r="CF55" s="2"/>
      <c r="CG55" s="2"/>
      <c r="CH55" s="2"/>
      <c r="CI55" s="2"/>
      <c r="CJ55" s="7">
        <f t="shared" si="276"/>
        <v>0</v>
      </c>
      <c r="CK55" s="14">
        <f t="shared" si="277"/>
        <v>0</v>
      </c>
      <c r="CL55" s="6">
        <f t="shared" si="278"/>
        <v>0</v>
      </c>
      <c r="CM55" s="15">
        <f t="shared" si="279"/>
        <v>0</v>
      </c>
      <c r="CN55" s="16"/>
      <c r="CO55" s="1"/>
      <c r="CP55" s="2"/>
      <c r="CQ55" s="2"/>
      <c r="CR55" s="2"/>
      <c r="CS55" s="2"/>
      <c r="CT55" s="2"/>
      <c r="CU55" s="7">
        <f t="shared" si="280"/>
        <v>0</v>
      </c>
      <c r="CV55" s="14">
        <f t="shared" si="281"/>
        <v>0</v>
      </c>
      <c r="CW55" s="6">
        <f t="shared" si="282"/>
        <v>0</v>
      </c>
      <c r="CX55" s="15">
        <f t="shared" si="283"/>
        <v>0</v>
      </c>
      <c r="CY55" s="16"/>
      <c r="CZ55" s="1"/>
      <c r="DA55" s="2"/>
      <c r="DB55" s="2"/>
      <c r="DC55" s="2"/>
      <c r="DD55" s="2"/>
      <c r="DE55" s="2"/>
      <c r="DF55" s="7">
        <f t="shared" si="284"/>
        <v>0</v>
      </c>
      <c r="DG55" s="14">
        <f t="shared" si="285"/>
        <v>0</v>
      </c>
      <c r="DH55" s="6">
        <f t="shared" si="286"/>
        <v>0</v>
      </c>
      <c r="DI55" s="15">
        <f t="shared" si="287"/>
        <v>0</v>
      </c>
      <c r="DJ55" s="16"/>
      <c r="DK55" s="1"/>
      <c r="DL55" s="2"/>
      <c r="DM55" s="2"/>
      <c r="DN55" s="2"/>
      <c r="DO55" s="2"/>
      <c r="DP55" s="2"/>
      <c r="DQ55" s="7">
        <f t="shared" si="288"/>
        <v>0</v>
      </c>
      <c r="DR55" s="14">
        <f t="shared" si="289"/>
        <v>0</v>
      </c>
      <c r="DS55" s="6">
        <f t="shared" si="290"/>
        <v>0</v>
      </c>
      <c r="DT55" s="15">
        <f t="shared" si="291"/>
        <v>0</v>
      </c>
      <c r="DU55" s="16"/>
      <c r="DV55" s="1"/>
      <c r="DW55" s="2"/>
      <c r="DX55" s="2"/>
      <c r="DY55" s="2"/>
      <c r="DZ55" s="2"/>
      <c r="EA55" s="2"/>
      <c r="EB55" s="7">
        <f t="shared" si="292"/>
        <v>0</v>
      </c>
      <c r="EC55" s="14">
        <f t="shared" si="293"/>
        <v>0</v>
      </c>
      <c r="ED55" s="6">
        <f t="shared" si="294"/>
        <v>0</v>
      </c>
      <c r="EE55" s="15">
        <f t="shared" si="295"/>
        <v>0</v>
      </c>
      <c r="EF55" s="16"/>
      <c r="EG55" s="1"/>
      <c r="EH55" s="2"/>
      <c r="EI55" s="2"/>
      <c r="EJ55" s="2"/>
      <c r="EK55" s="2"/>
      <c r="EL55" s="2"/>
      <c r="EM55" s="7">
        <f t="shared" si="296"/>
        <v>0</v>
      </c>
      <c r="EN55" s="14">
        <f t="shared" si="297"/>
        <v>0</v>
      </c>
      <c r="EO55" s="6">
        <f t="shared" si="298"/>
        <v>0</v>
      </c>
      <c r="EP55" s="15">
        <f t="shared" si="299"/>
        <v>0</v>
      </c>
      <c r="EQ55" s="16"/>
      <c r="ER55" s="1"/>
      <c r="ES55" s="2"/>
      <c r="ET55" s="2"/>
      <c r="EU55" s="2"/>
      <c r="EV55" s="2"/>
      <c r="EW55" s="2"/>
      <c r="EX55" s="7">
        <f t="shared" si="300"/>
        <v>0</v>
      </c>
      <c r="EY55" s="14">
        <f t="shared" si="301"/>
        <v>0</v>
      </c>
      <c r="EZ55" s="6">
        <f t="shared" si="302"/>
        <v>0</v>
      </c>
      <c r="FA55" s="15">
        <f t="shared" si="303"/>
        <v>0</v>
      </c>
      <c r="FB55" s="16"/>
      <c r="FC55" s="1"/>
      <c r="FD55" s="2"/>
      <c r="FE55" s="2"/>
      <c r="FF55" s="2"/>
      <c r="FG55" s="2"/>
      <c r="FH55" s="2"/>
      <c r="FI55" s="7">
        <f t="shared" si="304"/>
        <v>0</v>
      </c>
      <c r="FJ55" s="14">
        <f t="shared" si="305"/>
        <v>0</v>
      </c>
      <c r="FK55" s="6">
        <f t="shared" si="306"/>
        <v>0</v>
      </c>
      <c r="FL55" s="15">
        <f t="shared" si="307"/>
        <v>0</v>
      </c>
      <c r="FM55" s="16"/>
      <c r="FN55" s="1"/>
      <c r="FO55" s="2"/>
      <c r="FP55" s="2"/>
      <c r="FQ55" s="2"/>
      <c r="FR55" s="2"/>
      <c r="FS55" s="2"/>
      <c r="FT55" s="7">
        <f t="shared" si="308"/>
        <v>0</v>
      </c>
      <c r="FU55" s="14">
        <f t="shared" si="309"/>
        <v>0</v>
      </c>
      <c r="FV55" s="6">
        <f t="shared" si="310"/>
        <v>0</v>
      </c>
      <c r="FW55" s="15">
        <f t="shared" si="311"/>
        <v>0</v>
      </c>
      <c r="FX55" s="16"/>
      <c r="FY55" s="1"/>
      <c r="FZ55" s="2"/>
      <c r="GA55" s="2"/>
      <c r="GB55" s="2"/>
      <c r="GC55" s="2"/>
      <c r="GD55" s="2"/>
      <c r="GE55" s="7">
        <f t="shared" si="312"/>
        <v>0</v>
      </c>
      <c r="GF55" s="14">
        <f t="shared" si="313"/>
        <v>0</v>
      </c>
      <c r="GG55" s="6">
        <f t="shared" si="314"/>
        <v>0</v>
      </c>
      <c r="GH55" s="15">
        <f t="shared" si="315"/>
        <v>0</v>
      </c>
      <c r="GI55" s="16"/>
      <c r="GJ55" s="1"/>
      <c r="GK55" s="2"/>
      <c r="GL55" s="2"/>
      <c r="GM55" s="2"/>
      <c r="GN55" s="2"/>
      <c r="GO55" s="2"/>
      <c r="GP55" s="7">
        <f t="shared" si="316"/>
        <v>0</v>
      </c>
      <c r="GQ55" s="14">
        <f t="shared" si="317"/>
        <v>0</v>
      </c>
      <c r="GR55" s="6">
        <f t="shared" si="318"/>
        <v>0</v>
      </c>
      <c r="GS55" s="15">
        <f t="shared" si="319"/>
        <v>0</v>
      </c>
      <c r="GT55" s="16"/>
      <c r="GU55" s="1"/>
      <c r="GV55" s="2"/>
      <c r="GW55" s="2"/>
      <c r="GX55" s="2"/>
      <c r="GY55" s="2"/>
      <c r="GZ55" s="2"/>
      <c r="HA55" s="7">
        <f t="shared" si="320"/>
        <v>0</v>
      </c>
      <c r="HB55" s="14">
        <f t="shared" si="321"/>
        <v>0</v>
      </c>
      <c r="HC55" s="6">
        <f t="shared" si="322"/>
        <v>0</v>
      </c>
      <c r="HD55" s="15">
        <f t="shared" si="323"/>
        <v>0</v>
      </c>
      <c r="HE55" s="16"/>
      <c r="HF55" s="1"/>
      <c r="HG55" s="2"/>
      <c r="HH55" s="2"/>
      <c r="HI55" s="2"/>
      <c r="HJ55" s="2"/>
      <c r="HK55" s="2"/>
      <c r="HL55" s="7">
        <f t="shared" si="324"/>
        <v>0</v>
      </c>
      <c r="HM55" s="14">
        <f t="shared" si="325"/>
        <v>0</v>
      </c>
      <c r="HN55" s="6">
        <f t="shared" si="326"/>
        <v>0</v>
      </c>
      <c r="HO55" s="15">
        <f t="shared" si="327"/>
        <v>0</v>
      </c>
      <c r="HP55" s="16"/>
      <c r="HQ55" s="1"/>
      <c r="HR55" s="2"/>
      <c r="HS55" s="2"/>
      <c r="HT55" s="2"/>
      <c r="HU55" s="2"/>
      <c r="HV55" s="2"/>
      <c r="HW55" s="7">
        <f t="shared" si="328"/>
        <v>0</v>
      </c>
      <c r="HX55" s="14">
        <f t="shared" si="329"/>
        <v>0</v>
      </c>
      <c r="HY55" s="6">
        <f t="shared" si="330"/>
        <v>0</v>
      </c>
      <c r="HZ55" s="15">
        <f t="shared" si="331"/>
        <v>0</v>
      </c>
      <c r="IA55" s="16"/>
      <c r="IB55" s="1"/>
      <c r="IC55" s="2"/>
      <c r="ID55" s="2"/>
      <c r="IE55" s="2"/>
      <c r="IF55" s="2"/>
      <c r="IG55" s="2"/>
      <c r="IH55" s="7">
        <f t="shared" si="332"/>
        <v>0</v>
      </c>
      <c r="II55" s="14">
        <f t="shared" si="333"/>
        <v>0</v>
      </c>
      <c r="IJ55" s="6">
        <f t="shared" si="334"/>
        <v>0</v>
      </c>
      <c r="IK55" s="114">
        <f t="shared" si="335"/>
        <v>0</v>
      </c>
      <c r="IL55" s="115"/>
    </row>
    <row r="56" spans="2:246" ht="12.75" hidden="1">
      <c r="B56" s="4" t="s">
        <v>96</v>
      </c>
      <c r="AE56" s="4"/>
      <c r="AF56" s="78"/>
      <c r="AG56" s="71"/>
      <c r="AH56" s="71"/>
      <c r="AI56" s="71"/>
      <c r="AJ56" s="72"/>
      <c r="AK56" s="72"/>
      <c r="AL56" s="72"/>
      <c r="AM56" s="72"/>
      <c r="AN56" s="74"/>
      <c r="AO56" s="64">
        <f t="shared" si="260"/>
        <v>0</v>
      </c>
      <c r="AP56" s="63">
        <f t="shared" si="261"/>
        <v>0</v>
      </c>
      <c r="AQ56" s="80">
        <f t="shared" si="262"/>
        <v>0</v>
      </c>
      <c r="AR56" s="49">
        <f t="shared" si="263"/>
        <v>0</v>
      </c>
      <c r="AS56" s="78"/>
      <c r="AT56" s="71"/>
      <c r="AU56" s="71"/>
      <c r="AV56" s="72"/>
      <c r="AW56" s="72"/>
      <c r="AX56" s="72"/>
      <c r="AY56" s="72"/>
      <c r="AZ56" s="74"/>
      <c r="BA56" s="64">
        <f t="shared" si="264"/>
        <v>0</v>
      </c>
      <c r="BB56" s="63">
        <f t="shared" si="265"/>
        <v>0</v>
      </c>
      <c r="BC56" s="80">
        <f t="shared" si="266"/>
        <v>0</v>
      </c>
      <c r="BD56" s="49">
        <f t="shared" si="267"/>
        <v>0</v>
      </c>
      <c r="BE56" s="78"/>
      <c r="BF56" s="71"/>
      <c r="BG56" s="71"/>
      <c r="BH56" s="72"/>
      <c r="BI56" s="72"/>
      <c r="BJ56" s="72"/>
      <c r="BK56" s="72"/>
      <c r="BL56" s="74"/>
      <c r="BM56" s="64">
        <f t="shared" si="268"/>
        <v>0</v>
      </c>
      <c r="BN56" s="63">
        <f t="shared" si="269"/>
        <v>0</v>
      </c>
      <c r="BO56" s="80">
        <f t="shared" si="270"/>
        <v>0</v>
      </c>
      <c r="BP56" s="109">
        <f t="shared" si="271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272"/>
        <v>0</v>
      </c>
      <c r="BZ56" s="14">
        <f t="shared" si="273"/>
        <v>0</v>
      </c>
      <c r="CA56" s="6">
        <f t="shared" si="274"/>
        <v>0</v>
      </c>
      <c r="CB56" s="15">
        <f t="shared" si="275"/>
        <v>0</v>
      </c>
      <c r="CC56" s="16"/>
      <c r="CD56" s="1"/>
      <c r="CE56" s="2"/>
      <c r="CF56" s="2"/>
      <c r="CG56" s="2"/>
      <c r="CH56" s="2"/>
      <c r="CI56" s="2"/>
      <c r="CJ56" s="7">
        <f t="shared" si="276"/>
        <v>0</v>
      </c>
      <c r="CK56" s="14">
        <f t="shared" si="277"/>
        <v>0</v>
      </c>
      <c r="CL56" s="6">
        <f t="shared" si="278"/>
        <v>0</v>
      </c>
      <c r="CM56" s="15">
        <f t="shared" si="279"/>
        <v>0</v>
      </c>
      <c r="CN56" s="16"/>
      <c r="CO56" s="1"/>
      <c r="CP56" s="2"/>
      <c r="CQ56" s="2"/>
      <c r="CR56" s="2"/>
      <c r="CS56" s="2"/>
      <c r="CT56" s="2"/>
      <c r="CU56" s="7">
        <f t="shared" si="280"/>
        <v>0</v>
      </c>
      <c r="CV56" s="14">
        <f t="shared" si="281"/>
        <v>0</v>
      </c>
      <c r="CW56" s="6">
        <f t="shared" si="282"/>
        <v>0</v>
      </c>
      <c r="CX56" s="15">
        <f t="shared" si="283"/>
        <v>0</v>
      </c>
      <c r="CY56" s="16"/>
      <c r="CZ56" s="1"/>
      <c r="DA56" s="2"/>
      <c r="DB56" s="2"/>
      <c r="DC56" s="2"/>
      <c r="DD56" s="2"/>
      <c r="DE56" s="2"/>
      <c r="DF56" s="7">
        <f t="shared" si="284"/>
        <v>0</v>
      </c>
      <c r="DG56" s="14">
        <f t="shared" si="285"/>
        <v>0</v>
      </c>
      <c r="DH56" s="6">
        <f t="shared" si="286"/>
        <v>0</v>
      </c>
      <c r="DI56" s="15">
        <f t="shared" si="287"/>
        <v>0</v>
      </c>
      <c r="DJ56" s="16"/>
      <c r="DK56" s="1"/>
      <c r="DL56" s="2"/>
      <c r="DM56" s="2"/>
      <c r="DN56" s="2"/>
      <c r="DO56" s="2"/>
      <c r="DP56" s="2"/>
      <c r="DQ56" s="7">
        <f t="shared" si="288"/>
        <v>0</v>
      </c>
      <c r="DR56" s="14">
        <f t="shared" si="289"/>
        <v>0</v>
      </c>
      <c r="DS56" s="6">
        <f t="shared" si="290"/>
        <v>0</v>
      </c>
      <c r="DT56" s="15">
        <f t="shared" si="291"/>
        <v>0</v>
      </c>
      <c r="DU56" s="16"/>
      <c r="DV56" s="1"/>
      <c r="DW56" s="2"/>
      <c r="DX56" s="2"/>
      <c r="DY56" s="2"/>
      <c r="DZ56" s="2"/>
      <c r="EA56" s="2"/>
      <c r="EB56" s="7">
        <f t="shared" si="292"/>
        <v>0</v>
      </c>
      <c r="EC56" s="14">
        <f t="shared" si="293"/>
        <v>0</v>
      </c>
      <c r="ED56" s="6">
        <f t="shared" si="294"/>
        <v>0</v>
      </c>
      <c r="EE56" s="15">
        <f t="shared" si="295"/>
        <v>0</v>
      </c>
      <c r="EF56" s="16"/>
      <c r="EG56" s="1"/>
      <c r="EH56" s="2"/>
      <c r="EI56" s="2"/>
      <c r="EJ56" s="2"/>
      <c r="EK56" s="2"/>
      <c r="EL56" s="2"/>
      <c r="EM56" s="7">
        <f t="shared" si="296"/>
        <v>0</v>
      </c>
      <c r="EN56" s="14">
        <f t="shared" si="297"/>
        <v>0</v>
      </c>
      <c r="EO56" s="6">
        <f t="shared" si="298"/>
        <v>0</v>
      </c>
      <c r="EP56" s="15">
        <f t="shared" si="299"/>
        <v>0</v>
      </c>
      <c r="EQ56" s="16"/>
      <c r="ER56" s="1"/>
      <c r="ES56" s="2"/>
      <c r="ET56" s="2"/>
      <c r="EU56" s="2"/>
      <c r="EV56" s="2"/>
      <c r="EW56" s="2"/>
      <c r="EX56" s="7">
        <f t="shared" si="300"/>
        <v>0</v>
      </c>
      <c r="EY56" s="14">
        <f t="shared" si="301"/>
        <v>0</v>
      </c>
      <c r="EZ56" s="6">
        <f t="shared" si="302"/>
        <v>0</v>
      </c>
      <c r="FA56" s="15">
        <f t="shared" si="303"/>
        <v>0</v>
      </c>
      <c r="FB56" s="16"/>
      <c r="FC56" s="1"/>
      <c r="FD56" s="2"/>
      <c r="FE56" s="2"/>
      <c r="FF56" s="2"/>
      <c r="FG56" s="2"/>
      <c r="FH56" s="2"/>
      <c r="FI56" s="7">
        <f t="shared" si="304"/>
        <v>0</v>
      </c>
      <c r="FJ56" s="14">
        <f t="shared" si="305"/>
        <v>0</v>
      </c>
      <c r="FK56" s="6">
        <f t="shared" si="306"/>
        <v>0</v>
      </c>
      <c r="FL56" s="15">
        <f t="shared" si="307"/>
        <v>0</v>
      </c>
      <c r="FM56" s="16"/>
      <c r="FN56" s="1"/>
      <c r="FO56" s="2"/>
      <c r="FP56" s="2"/>
      <c r="FQ56" s="2"/>
      <c r="FR56" s="2"/>
      <c r="FS56" s="2"/>
      <c r="FT56" s="7">
        <f t="shared" si="308"/>
        <v>0</v>
      </c>
      <c r="FU56" s="14">
        <f t="shared" si="309"/>
        <v>0</v>
      </c>
      <c r="FV56" s="6">
        <f t="shared" si="310"/>
        <v>0</v>
      </c>
      <c r="FW56" s="15">
        <f t="shared" si="311"/>
        <v>0</v>
      </c>
      <c r="FX56" s="16"/>
      <c r="FY56" s="1"/>
      <c r="FZ56" s="2"/>
      <c r="GA56" s="2"/>
      <c r="GB56" s="2"/>
      <c r="GC56" s="2"/>
      <c r="GD56" s="2"/>
      <c r="GE56" s="7">
        <f t="shared" si="312"/>
        <v>0</v>
      </c>
      <c r="GF56" s="14">
        <f t="shared" si="313"/>
        <v>0</v>
      </c>
      <c r="GG56" s="6">
        <f t="shared" si="314"/>
        <v>0</v>
      </c>
      <c r="GH56" s="15">
        <f t="shared" si="315"/>
        <v>0</v>
      </c>
      <c r="GI56" s="16"/>
      <c r="GJ56" s="1"/>
      <c r="GK56" s="2"/>
      <c r="GL56" s="2"/>
      <c r="GM56" s="2"/>
      <c r="GN56" s="2"/>
      <c r="GO56" s="2"/>
      <c r="GP56" s="7">
        <f t="shared" si="316"/>
        <v>0</v>
      </c>
      <c r="GQ56" s="14">
        <f t="shared" si="317"/>
        <v>0</v>
      </c>
      <c r="GR56" s="6">
        <f t="shared" si="318"/>
        <v>0</v>
      </c>
      <c r="GS56" s="15">
        <f t="shared" si="319"/>
        <v>0</v>
      </c>
      <c r="GT56" s="16"/>
      <c r="GU56" s="1"/>
      <c r="GV56" s="2"/>
      <c r="GW56" s="2"/>
      <c r="GX56" s="2"/>
      <c r="GY56" s="2"/>
      <c r="GZ56" s="2"/>
      <c r="HA56" s="7">
        <f t="shared" si="320"/>
        <v>0</v>
      </c>
      <c r="HB56" s="14">
        <f t="shared" si="321"/>
        <v>0</v>
      </c>
      <c r="HC56" s="6">
        <f t="shared" si="322"/>
        <v>0</v>
      </c>
      <c r="HD56" s="15">
        <f t="shared" si="323"/>
        <v>0</v>
      </c>
      <c r="HE56" s="16"/>
      <c r="HF56" s="1"/>
      <c r="HG56" s="2"/>
      <c r="HH56" s="2"/>
      <c r="HI56" s="2"/>
      <c r="HJ56" s="2"/>
      <c r="HK56" s="2"/>
      <c r="HL56" s="7">
        <f t="shared" si="324"/>
        <v>0</v>
      </c>
      <c r="HM56" s="14">
        <f t="shared" si="325"/>
        <v>0</v>
      </c>
      <c r="HN56" s="6">
        <f t="shared" si="326"/>
        <v>0</v>
      </c>
      <c r="HO56" s="15">
        <f t="shared" si="327"/>
        <v>0</v>
      </c>
      <c r="HP56" s="16"/>
      <c r="HQ56" s="1"/>
      <c r="HR56" s="2"/>
      <c r="HS56" s="2"/>
      <c r="HT56" s="2"/>
      <c r="HU56" s="2"/>
      <c r="HV56" s="2"/>
      <c r="HW56" s="7">
        <f t="shared" si="328"/>
        <v>0</v>
      </c>
      <c r="HX56" s="14">
        <f t="shared" si="329"/>
        <v>0</v>
      </c>
      <c r="HY56" s="6">
        <f t="shared" si="330"/>
        <v>0</v>
      </c>
      <c r="HZ56" s="15">
        <f t="shared" si="331"/>
        <v>0</v>
      </c>
      <c r="IA56" s="16"/>
      <c r="IB56" s="1"/>
      <c r="IC56" s="2"/>
      <c r="ID56" s="2"/>
      <c r="IE56" s="2"/>
      <c r="IF56" s="2"/>
      <c r="IG56" s="2"/>
      <c r="IH56" s="7">
        <f t="shared" si="332"/>
        <v>0</v>
      </c>
      <c r="II56" s="14">
        <f t="shared" si="333"/>
        <v>0</v>
      </c>
      <c r="IJ56" s="6">
        <f t="shared" si="334"/>
        <v>0</v>
      </c>
      <c r="IK56" s="114">
        <f t="shared" si="335"/>
        <v>0</v>
      </c>
      <c r="IL56" s="115"/>
    </row>
    <row r="57" spans="31:246" ht="12.75" hidden="1">
      <c r="AE57" s="4"/>
      <c r="AF57" s="78"/>
      <c r="AG57" s="71"/>
      <c r="AH57" s="71"/>
      <c r="AI57" s="71"/>
      <c r="AJ57" s="72"/>
      <c r="AK57" s="72"/>
      <c r="AL57" s="72"/>
      <c r="AM57" s="72"/>
      <c r="AN57" s="74"/>
      <c r="AO57" s="64">
        <f t="shared" si="260"/>
        <v>0</v>
      </c>
      <c r="AP57" s="63">
        <f t="shared" si="261"/>
        <v>0</v>
      </c>
      <c r="AQ57" s="80">
        <f t="shared" si="262"/>
        <v>0</v>
      </c>
      <c r="AR57" s="49">
        <f t="shared" si="263"/>
        <v>0</v>
      </c>
      <c r="AS57" s="78"/>
      <c r="AT57" s="71"/>
      <c r="AU57" s="71"/>
      <c r="AV57" s="72"/>
      <c r="AW57" s="72"/>
      <c r="AX57" s="72"/>
      <c r="AY57" s="72"/>
      <c r="AZ57" s="74"/>
      <c r="BA57" s="64">
        <f t="shared" si="264"/>
        <v>0</v>
      </c>
      <c r="BB57" s="63">
        <f t="shared" si="265"/>
        <v>0</v>
      </c>
      <c r="BC57" s="80">
        <f t="shared" si="266"/>
        <v>0</v>
      </c>
      <c r="BD57" s="49">
        <f t="shared" si="267"/>
        <v>0</v>
      </c>
      <c r="BE57" s="78"/>
      <c r="BF57" s="71"/>
      <c r="BG57" s="71"/>
      <c r="BH57" s="72"/>
      <c r="BI57" s="72"/>
      <c r="BJ57" s="72"/>
      <c r="BK57" s="72"/>
      <c r="BL57" s="74"/>
      <c r="BM57" s="64">
        <f t="shared" si="268"/>
        <v>0</v>
      </c>
      <c r="BN57" s="63">
        <f t="shared" si="269"/>
        <v>0</v>
      </c>
      <c r="BO57" s="80">
        <f t="shared" si="270"/>
        <v>0</v>
      </c>
      <c r="BP57" s="109">
        <f t="shared" si="271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272"/>
        <v>0</v>
      </c>
      <c r="BZ57" s="14">
        <f t="shared" si="273"/>
        <v>0</v>
      </c>
      <c r="CA57" s="6">
        <f t="shared" si="274"/>
        <v>0</v>
      </c>
      <c r="CB57" s="15">
        <f t="shared" si="275"/>
        <v>0</v>
      </c>
      <c r="CC57" s="16"/>
      <c r="CD57" s="1"/>
      <c r="CE57" s="2"/>
      <c r="CF57" s="2"/>
      <c r="CG57" s="2"/>
      <c r="CH57" s="2"/>
      <c r="CI57" s="2"/>
      <c r="CJ57" s="7">
        <f t="shared" si="276"/>
        <v>0</v>
      </c>
      <c r="CK57" s="14">
        <f t="shared" si="277"/>
        <v>0</v>
      </c>
      <c r="CL57" s="6">
        <f t="shared" si="278"/>
        <v>0</v>
      </c>
      <c r="CM57" s="15">
        <f t="shared" si="279"/>
        <v>0</v>
      </c>
      <c r="CN57" s="16"/>
      <c r="CO57" s="1"/>
      <c r="CP57" s="2"/>
      <c r="CQ57" s="2"/>
      <c r="CR57" s="2"/>
      <c r="CS57" s="2"/>
      <c r="CT57" s="2"/>
      <c r="CU57" s="7">
        <f t="shared" si="280"/>
        <v>0</v>
      </c>
      <c r="CV57" s="14">
        <f t="shared" si="281"/>
        <v>0</v>
      </c>
      <c r="CW57" s="6">
        <f t="shared" si="282"/>
        <v>0</v>
      </c>
      <c r="CX57" s="15">
        <f t="shared" si="283"/>
        <v>0</v>
      </c>
      <c r="CY57" s="16"/>
      <c r="CZ57" s="1"/>
      <c r="DA57" s="2"/>
      <c r="DB57" s="2"/>
      <c r="DC57" s="2"/>
      <c r="DD57" s="2"/>
      <c r="DE57" s="2"/>
      <c r="DF57" s="7">
        <f t="shared" si="284"/>
        <v>0</v>
      </c>
      <c r="DG57" s="14">
        <f t="shared" si="285"/>
        <v>0</v>
      </c>
      <c r="DH57" s="6">
        <f t="shared" si="286"/>
        <v>0</v>
      </c>
      <c r="DI57" s="15">
        <f t="shared" si="287"/>
        <v>0</v>
      </c>
      <c r="DJ57" s="16"/>
      <c r="DK57" s="1"/>
      <c r="DL57" s="2"/>
      <c r="DM57" s="2"/>
      <c r="DN57" s="2"/>
      <c r="DO57" s="2"/>
      <c r="DP57" s="2"/>
      <c r="DQ57" s="7">
        <f t="shared" si="288"/>
        <v>0</v>
      </c>
      <c r="DR57" s="14">
        <f t="shared" si="289"/>
        <v>0</v>
      </c>
      <c r="DS57" s="6">
        <f t="shared" si="290"/>
        <v>0</v>
      </c>
      <c r="DT57" s="15">
        <f t="shared" si="291"/>
        <v>0</v>
      </c>
      <c r="DU57" s="16"/>
      <c r="DV57" s="1"/>
      <c r="DW57" s="2"/>
      <c r="DX57" s="2"/>
      <c r="DY57" s="2"/>
      <c r="DZ57" s="2"/>
      <c r="EA57" s="2"/>
      <c r="EB57" s="7">
        <f t="shared" si="292"/>
        <v>0</v>
      </c>
      <c r="EC57" s="14">
        <f t="shared" si="293"/>
        <v>0</v>
      </c>
      <c r="ED57" s="6">
        <f t="shared" si="294"/>
        <v>0</v>
      </c>
      <c r="EE57" s="15">
        <f t="shared" si="295"/>
        <v>0</v>
      </c>
      <c r="EF57" s="16"/>
      <c r="EG57" s="1"/>
      <c r="EH57" s="2"/>
      <c r="EI57" s="2"/>
      <c r="EJ57" s="2"/>
      <c r="EK57" s="2"/>
      <c r="EL57" s="2"/>
      <c r="EM57" s="7">
        <f t="shared" si="296"/>
        <v>0</v>
      </c>
      <c r="EN57" s="14">
        <f t="shared" si="297"/>
        <v>0</v>
      </c>
      <c r="EO57" s="6">
        <f t="shared" si="298"/>
        <v>0</v>
      </c>
      <c r="EP57" s="15">
        <f t="shared" si="299"/>
        <v>0</v>
      </c>
      <c r="EQ57" s="16"/>
      <c r="ER57" s="1"/>
      <c r="ES57" s="2"/>
      <c r="ET57" s="2"/>
      <c r="EU57" s="2"/>
      <c r="EV57" s="2"/>
      <c r="EW57" s="2"/>
      <c r="EX57" s="7">
        <f t="shared" si="300"/>
        <v>0</v>
      </c>
      <c r="EY57" s="14">
        <f t="shared" si="301"/>
        <v>0</v>
      </c>
      <c r="EZ57" s="6">
        <f t="shared" si="302"/>
        <v>0</v>
      </c>
      <c r="FA57" s="15">
        <f t="shared" si="303"/>
        <v>0</v>
      </c>
      <c r="FB57" s="16"/>
      <c r="FC57" s="1"/>
      <c r="FD57" s="2"/>
      <c r="FE57" s="2"/>
      <c r="FF57" s="2"/>
      <c r="FG57" s="2"/>
      <c r="FH57" s="2"/>
      <c r="FI57" s="7">
        <f t="shared" si="304"/>
        <v>0</v>
      </c>
      <c r="FJ57" s="14">
        <f t="shared" si="305"/>
        <v>0</v>
      </c>
      <c r="FK57" s="6">
        <f t="shared" si="306"/>
        <v>0</v>
      </c>
      <c r="FL57" s="15">
        <f t="shared" si="307"/>
        <v>0</v>
      </c>
      <c r="FM57" s="16"/>
      <c r="FN57" s="1"/>
      <c r="FO57" s="2"/>
      <c r="FP57" s="2"/>
      <c r="FQ57" s="2"/>
      <c r="FR57" s="2"/>
      <c r="FS57" s="2"/>
      <c r="FT57" s="7">
        <f t="shared" si="308"/>
        <v>0</v>
      </c>
      <c r="FU57" s="14">
        <f t="shared" si="309"/>
        <v>0</v>
      </c>
      <c r="FV57" s="6">
        <f t="shared" si="310"/>
        <v>0</v>
      </c>
      <c r="FW57" s="15">
        <f t="shared" si="311"/>
        <v>0</v>
      </c>
      <c r="FX57" s="16"/>
      <c r="FY57" s="1"/>
      <c r="FZ57" s="2"/>
      <c r="GA57" s="2"/>
      <c r="GB57" s="2"/>
      <c r="GC57" s="2"/>
      <c r="GD57" s="2"/>
      <c r="GE57" s="7">
        <f t="shared" si="312"/>
        <v>0</v>
      </c>
      <c r="GF57" s="14">
        <f t="shared" si="313"/>
        <v>0</v>
      </c>
      <c r="GG57" s="6">
        <f t="shared" si="314"/>
        <v>0</v>
      </c>
      <c r="GH57" s="15">
        <f t="shared" si="315"/>
        <v>0</v>
      </c>
      <c r="GI57" s="16"/>
      <c r="GJ57" s="1"/>
      <c r="GK57" s="2"/>
      <c r="GL57" s="2"/>
      <c r="GM57" s="2"/>
      <c r="GN57" s="2"/>
      <c r="GO57" s="2"/>
      <c r="GP57" s="7">
        <f t="shared" si="316"/>
        <v>0</v>
      </c>
      <c r="GQ57" s="14">
        <f t="shared" si="317"/>
        <v>0</v>
      </c>
      <c r="GR57" s="6">
        <f t="shared" si="318"/>
        <v>0</v>
      </c>
      <c r="GS57" s="15">
        <f t="shared" si="319"/>
        <v>0</v>
      </c>
      <c r="GT57" s="16"/>
      <c r="GU57" s="1"/>
      <c r="GV57" s="2"/>
      <c r="GW57" s="2"/>
      <c r="GX57" s="2"/>
      <c r="GY57" s="2"/>
      <c r="GZ57" s="2"/>
      <c r="HA57" s="7">
        <f t="shared" si="320"/>
        <v>0</v>
      </c>
      <c r="HB57" s="14">
        <f t="shared" si="321"/>
        <v>0</v>
      </c>
      <c r="HC57" s="6">
        <f t="shared" si="322"/>
        <v>0</v>
      </c>
      <c r="HD57" s="15">
        <f t="shared" si="323"/>
        <v>0</v>
      </c>
      <c r="HE57" s="16"/>
      <c r="HF57" s="1"/>
      <c r="HG57" s="2"/>
      <c r="HH57" s="2"/>
      <c r="HI57" s="2"/>
      <c r="HJ57" s="2"/>
      <c r="HK57" s="2"/>
      <c r="HL57" s="7">
        <f t="shared" si="324"/>
        <v>0</v>
      </c>
      <c r="HM57" s="14">
        <f t="shared" si="325"/>
        <v>0</v>
      </c>
      <c r="HN57" s="6">
        <f t="shared" si="326"/>
        <v>0</v>
      </c>
      <c r="HO57" s="15">
        <f t="shared" si="327"/>
        <v>0</v>
      </c>
      <c r="HP57" s="16"/>
      <c r="HQ57" s="1"/>
      <c r="HR57" s="2"/>
      <c r="HS57" s="2"/>
      <c r="HT57" s="2"/>
      <c r="HU57" s="2"/>
      <c r="HV57" s="2"/>
      <c r="HW57" s="7">
        <f t="shared" si="328"/>
        <v>0</v>
      </c>
      <c r="HX57" s="14">
        <f t="shared" si="329"/>
        <v>0</v>
      </c>
      <c r="HY57" s="6">
        <f t="shared" si="330"/>
        <v>0</v>
      </c>
      <c r="HZ57" s="15">
        <f t="shared" si="331"/>
        <v>0</v>
      </c>
      <c r="IA57" s="16"/>
      <c r="IB57" s="1"/>
      <c r="IC57" s="2"/>
      <c r="ID57" s="2"/>
      <c r="IE57" s="2"/>
      <c r="IF57" s="2"/>
      <c r="IG57" s="2"/>
      <c r="IH57" s="7">
        <f t="shared" si="332"/>
        <v>0</v>
      </c>
      <c r="II57" s="14">
        <f t="shared" si="333"/>
        <v>0</v>
      </c>
      <c r="IJ57" s="6">
        <f t="shared" si="334"/>
        <v>0</v>
      </c>
      <c r="IK57" s="114">
        <f t="shared" si="335"/>
        <v>0</v>
      </c>
      <c r="IL57" s="115"/>
    </row>
    <row r="58" spans="31:246" ht="12.75" hidden="1">
      <c r="AE58" s="4"/>
      <c r="AF58" s="78"/>
      <c r="AG58" s="71"/>
      <c r="AH58" s="71"/>
      <c r="AI58" s="71"/>
      <c r="AJ58" s="72"/>
      <c r="AK58" s="72"/>
      <c r="AL58" s="72"/>
      <c r="AM58" s="72"/>
      <c r="AN58" s="74"/>
      <c r="AO58" s="64">
        <f t="shared" si="260"/>
        <v>0</v>
      </c>
      <c r="AP58" s="63">
        <f t="shared" si="261"/>
        <v>0</v>
      </c>
      <c r="AQ58" s="80">
        <f t="shared" si="262"/>
        <v>0</v>
      </c>
      <c r="AR58" s="49">
        <f t="shared" si="263"/>
        <v>0</v>
      </c>
      <c r="AS58" s="78"/>
      <c r="AT58" s="71"/>
      <c r="AU58" s="71"/>
      <c r="AV58" s="72"/>
      <c r="AW58" s="72"/>
      <c r="AX58" s="72"/>
      <c r="AY58" s="72"/>
      <c r="AZ58" s="74"/>
      <c r="BA58" s="64">
        <f t="shared" si="264"/>
        <v>0</v>
      </c>
      <c r="BB58" s="63">
        <f t="shared" si="265"/>
        <v>0</v>
      </c>
      <c r="BC58" s="80">
        <f t="shared" si="266"/>
        <v>0</v>
      </c>
      <c r="BD58" s="49">
        <f t="shared" si="267"/>
        <v>0</v>
      </c>
      <c r="BE58" s="78"/>
      <c r="BF58" s="71"/>
      <c r="BG58" s="71"/>
      <c r="BH58" s="72"/>
      <c r="BI58" s="72"/>
      <c r="BJ58" s="72"/>
      <c r="BK58" s="72"/>
      <c r="BL58" s="74"/>
      <c r="BM58" s="64">
        <f t="shared" si="268"/>
        <v>0</v>
      </c>
      <c r="BN58" s="63">
        <f t="shared" si="269"/>
        <v>0</v>
      </c>
      <c r="BO58" s="80">
        <f t="shared" si="270"/>
        <v>0</v>
      </c>
      <c r="BP58" s="109">
        <f t="shared" si="271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272"/>
        <v>0</v>
      </c>
      <c r="BZ58" s="14">
        <f t="shared" si="273"/>
        <v>0</v>
      </c>
      <c r="CA58" s="6">
        <f t="shared" si="274"/>
        <v>0</v>
      </c>
      <c r="CB58" s="15">
        <f t="shared" si="275"/>
        <v>0</v>
      </c>
      <c r="CC58" s="16"/>
      <c r="CD58" s="1"/>
      <c r="CE58" s="2"/>
      <c r="CF58" s="2"/>
      <c r="CG58" s="2"/>
      <c r="CH58" s="2"/>
      <c r="CI58" s="2"/>
      <c r="CJ58" s="7">
        <f t="shared" si="276"/>
        <v>0</v>
      </c>
      <c r="CK58" s="14">
        <f t="shared" si="277"/>
        <v>0</v>
      </c>
      <c r="CL58" s="6">
        <f t="shared" si="278"/>
        <v>0</v>
      </c>
      <c r="CM58" s="15">
        <f t="shared" si="279"/>
        <v>0</v>
      </c>
      <c r="CN58" s="16"/>
      <c r="CO58" s="1"/>
      <c r="CP58" s="2"/>
      <c r="CQ58" s="2"/>
      <c r="CR58" s="2"/>
      <c r="CS58" s="2"/>
      <c r="CT58" s="2"/>
      <c r="CU58" s="7">
        <f t="shared" si="280"/>
        <v>0</v>
      </c>
      <c r="CV58" s="14">
        <f t="shared" si="281"/>
        <v>0</v>
      </c>
      <c r="CW58" s="6">
        <f t="shared" si="282"/>
        <v>0</v>
      </c>
      <c r="CX58" s="15">
        <f t="shared" si="283"/>
        <v>0</v>
      </c>
      <c r="CY58" s="16"/>
      <c r="CZ58" s="1"/>
      <c r="DA58" s="2"/>
      <c r="DB58" s="2"/>
      <c r="DC58" s="2"/>
      <c r="DD58" s="2"/>
      <c r="DE58" s="2"/>
      <c r="DF58" s="7">
        <f t="shared" si="284"/>
        <v>0</v>
      </c>
      <c r="DG58" s="14">
        <f t="shared" si="285"/>
        <v>0</v>
      </c>
      <c r="DH58" s="6">
        <f t="shared" si="286"/>
        <v>0</v>
      </c>
      <c r="DI58" s="15">
        <f t="shared" si="287"/>
        <v>0</v>
      </c>
      <c r="DJ58" s="16"/>
      <c r="DK58" s="1"/>
      <c r="DL58" s="2"/>
      <c r="DM58" s="2"/>
      <c r="DN58" s="2"/>
      <c r="DO58" s="2"/>
      <c r="DP58" s="2"/>
      <c r="DQ58" s="7">
        <f t="shared" si="288"/>
        <v>0</v>
      </c>
      <c r="DR58" s="14">
        <f t="shared" si="289"/>
        <v>0</v>
      </c>
      <c r="DS58" s="6">
        <f t="shared" si="290"/>
        <v>0</v>
      </c>
      <c r="DT58" s="15">
        <f t="shared" si="291"/>
        <v>0</v>
      </c>
      <c r="DU58" s="16"/>
      <c r="DV58" s="1"/>
      <c r="DW58" s="2"/>
      <c r="DX58" s="2"/>
      <c r="DY58" s="2"/>
      <c r="DZ58" s="2"/>
      <c r="EA58" s="2"/>
      <c r="EB58" s="7">
        <f t="shared" si="292"/>
        <v>0</v>
      </c>
      <c r="EC58" s="14">
        <f t="shared" si="293"/>
        <v>0</v>
      </c>
      <c r="ED58" s="6">
        <f t="shared" si="294"/>
        <v>0</v>
      </c>
      <c r="EE58" s="15">
        <f t="shared" si="295"/>
        <v>0</v>
      </c>
      <c r="EF58" s="16"/>
      <c r="EG58" s="1"/>
      <c r="EH58" s="2"/>
      <c r="EI58" s="2"/>
      <c r="EJ58" s="2"/>
      <c r="EK58" s="2"/>
      <c r="EL58" s="2"/>
      <c r="EM58" s="7">
        <f t="shared" si="296"/>
        <v>0</v>
      </c>
      <c r="EN58" s="14">
        <f t="shared" si="297"/>
        <v>0</v>
      </c>
      <c r="EO58" s="6">
        <f t="shared" si="298"/>
        <v>0</v>
      </c>
      <c r="EP58" s="15">
        <f t="shared" si="299"/>
        <v>0</v>
      </c>
      <c r="EQ58" s="16"/>
      <c r="ER58" s="1"/>
      <c r="ES58" s="2"/>
      <c r="ET58" s="2"/>
      <c r="EU58" s="2"/>
      <c r="EV58" s="2"/>
      <c r="EW58" s="2"/>
      <c r="EX58" s="7">
        <f t="shared" si="300"/>
        <v>0</v>
      </c>
      <c r="EY58" s="14">
        <f t="shared" si="301"/>
        <v>0</v>
      </c>
      <c r="EZ58" s="6">
        <f t="shared" si="302"/>
        <v>0</v>
      </c>
      <c r="FA58" s="15">
        <f t="shared" si="303"/>
        <v>0</v>
      </c>
      <c r="FB58" s="16"/>
      <c r="FC58" s="1"/>
      <c r="FD58" s="2"/>
      <c r="FE58" s="2"/>
      <c r="FF58" s="2"/>
      <c r="FG58" s="2"/>
      <c r="FH58" s="2"/>
      <c r="FI58" s="7">
        <f t="shared" si="304"/>
        <v>0</v>
      </c>
      <c r="FJ58" s="14">
        <f t="shared" si="305"/>
        <v>0</v>
      </c>
      <c r="FK58" s="6">
        <f t="shared" si="306"/>
        <v>0</v>
      </c>
      <c r="FL58" s="15">
        <f t="shared" si="307"/>
        <v>0</v>
      </c>
      <c r="FM58" s="16"/>
      <c r="FN58" s="1"/>
      <c r="FO58" s="2"/>
      <c r="FP58" s="2"/>
      <c r="FQ58" s="2"/>
      <c r="FR58" s="2"/>
      <c r="FS58" s="2"/>
      <c r="FT58" s="7">
        <f t="shared" si="308"/>
        <v>0</v>
      </c>
      <c r="FU58" s="14">
        <f t="shared" si="309"/>
        <v>0</v>
      </c>
      <c r="FV58" s="6">
        <f t="shared" si="310"/>
        <v>0</v>
      </c>
      <c r="FW58" s="15">
        <f t="shared" si="311"/>
        <v>0</v>
      </c>
      <c r="FX58" s="16"/>
      <c r="FY58" s="1"/>
      <c r="FZ58" s="2"/>
      <c r="GA58" s="2"/>
      <c r="GB58" s="2"/>
      <c r="GC58" s="2"/>
      <c r="GD58" s="2"/>
      <c r="GE58" s="7">
        <f t="shared" si="312"/>
        <v>0</v>
      </c>
      <c r="GF58" s="14">
        <f t="shared" si="313"/>
        <v>0</v>
      </c>
      <c r="GG58" s="6">
        <f t="shared" si="314"/>
        <v>0</v>
      </c>
      <c r="GH58" s="15">
        <f t="shared" si="315"/>
        <v>0</v>
      </c>
      <c r="GI58" s="16"/>
      <c r="GJ58" s="1"/>
      <c r="GK58" s="2"/>
      <c r="GL58" s="2"/>
      <c r="GM58" s="2"/>
      <c r="GN58" s="2"/>
      <c r="GO58" s="2"/>
      <c r="GP58" s="7">
        <f t="shared" si="316"/>
        <v>0</v>
      </c>
      <c r="GQ58" s="14">
        <f t="shared" si="317"/>
        <v>0</v>
      </c>
      <c r="GR58" s="6">
        <f t="shared" si="318"/>
        <v>0</v>
      </c>
      <c r="GS58" s="15">
        <f t="shared" si="319"/>
        <v>0</v>
      </c>
      <c r="GT58" s="16"/>
      <c r="GU58" s="1"/>
      <c r="GV58" s="2"/>
      <c r="GW58" s="2"/>
      <c r="GX58" s="2"/>
      <c r="GY58" s="2"/>
      <c r="GZ58" s="2"/>
      <c r="HA58" s="7">
        <f t="shared" si="320"/>
        <v>0</v>
      </c>
      <c r="HB58" s="14">
        <f t="shared" si="321"/>
        <v>0</v>
      </c>
      <c r="HC58" s="6">
        <f t="shared" si="322"/>
        <v>0</v>
      </c>
      <c r="HD58" s="15">
        <f t="shared" si="323"/>
        <v>0</v>
      </c>
      <c r="HE58" s="16"/>
      <c r="HF58" s="1"/>
      <c r="HG58" s="2"/>
      <c r="HH58" s="2"/>
      <c r="HI58" s="2"/>
      <c r="HJ58" s="2"/>
      <c r="HK58" s="2"/>
      <c r="HL58" s="7">
        <f t="shared" si="324"/>
        <v>0</v>
      </c>
      <c r="HM58" s="14">
        <f t="shared" si="325"/>
        <v>0</v>
      </c>
      <c r="HN58" s="6">
        <f t="shared" si="326"/>
        <v>0</v>
      </c>
      <c r="HO58" s="15">
        <f t="shared" si="327"/>
        <v>0</v>
      </c>
      <c r="HP58" s="16"/>
      <c r="HQ58" s="1"/>
      <c r="HR58" s="2"/>
      <c r="HS58" s="2"/>
      <c r="HT58" s="2"/>
      <c r="HU58" s="2"/>
      <c r="HV58" s="2"/>
      <c r="HW58" s="7">
        <f t="shared" si="328"/>
        <v>0</v>
      </c>
      <c r="HX58" s="14">
        <f t="shared" si="329"/>
        <v>0</v>
      </c>
      <c r="HY58" s="6">
        <f t="shared" si="330"/>
        <v>0</v>
      </c>
      <c r="HZ58" s="15">
        <f t="shared" si="331"/>
        <v>0</v>
      </c>
      <c r="IA58" s="16"/>
      <c r="IB58" s="1"/>
      <c r="IC58" s="2"/>
      <c r="ID58" s="2"/>
      <c r="IE58" s="2"/>
      <c r="IF58" s="2"/>
      <c r="IG58" s="2"/>
      <c r="IH58" s="7">
        <f t="shared" si="332"/>
        <v>0</v>
      </c>
      <c r="II58" s="14">
        <f t="shared" si="333"/>
        <v>0</v>
      </c>
      <c r="IJ58" s="6">
        <f t="shared" si="334"/>
        <v>0</v>
      </c>
      <c r="IK58" s="114">
        <f t="shared" si="335"/>
        <v>0</v>
      </c>
      <c r="IL58" s="115"/>
    </row>
    <row r="59" spans="31:246" ht="12.75" hidden="1">
      <c r="AE59" s="4"/>
      <c r="AF59" s="78"/>
      <c r="AG59" s="71"/>
      <c r="AH59" s="71"/>
      <c r="AI59" s="71"/>
      <c r="AJ59" s="72"/>
      <c r="AK59" s="72"/>
      <c r="AL59" s="72"/>
      <c r="AM59" s="72"/>
      <c r="AN59" s="74"/>
      <c r="AO59" s="64">
        <f t="shared" si="260"/>
        <v>0</v>
      </c>
      <c r="AP59" s="63">
        <f t="shared" si="261"/>
        <v>0</v>
      </c>
      <c r="AQ59" s="80">
        <f t="shared" si="262"/>
        <v>0</v>
      </c>
      <c r="AR59" s="49">
        <f t="shared" si="263"/>
        <v>0</v>
      </c>
      <c r="AS59" s="78"/>
      <c r="AT59" s="71"/>
      <c r="AU59" s="71"/>
      <c r="AV59" s="72"/>
      <c r="AW59" s="72"/>
      <c r="AX59" s="72"/>
      <c r="AY59" s="72"/>
      <c r="AZ59" s="74"/>
      <c r="BA59" s="64">
        <f t="shared" si="264"/>
        <v>0</v>
      </c>
      <c r="BB59" s="63">
        <f t="shared" si="265"/>
        <v>0</v>
      </c>
      <c r="BC59" s="80">
        <f t="shared" si="266"/>
        <v>0</v>
      </c>
      <c r="BD59" s="49">
        <f t="shared" si="267"/>
        <v>0</v>
      </c>
      <c r="BE59" s="78"/>
      <c r="BF59" s="71"/>
      <c r="BG59" s="71"/>
      <c r="BH59" s="72"/>
      <c r="BI59" s="72"/>
      <c r="BJ59" s="72"/>
      <c r="BK59" s="72"/>
      <c r="BL59" s="74"/>
      <c r="BM59" s="64">
        <f t="shared" si="268"/>
        <v>0</v>
      </c>
      <c r="BN59" s="63">
        <f t="shared" si="269"/>
        <v>0</v>
      </c>
      <c r="BO59" s="80">
        <f t="shared" si="270"/>
        <v>0</v>
      </c>
      <c r="BP59" s="109">
        <f t="shared" si="271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272"/>
        <v>0</v>
      </c>
      <c r="BZ59" s="14">
        <f t="shared" si="273"/>
        <v>0</v>
      </c>
      <c r="CA59" s="6">
        <f t="shared" si="274"/>
        <v>0</v>
      </c>
      <c r="CB59" s="15">
        <f t="shared" si="275"/>
        <v>0</v>
      </c>
      <c r="CC59" s="16"/>
      <c r="CD59" s="1"/>
      <c r="CE59" s="2"/>
      <c r="CF59" s="2"/>
      <c r="CG59" s="2"/>
      <c r="CH59" s="2"/>
      <c r="CI59" s="2"/>
      <c r="CJ59" s="7">
        <f t="shared" si="276"/>
        <v>0</v>
      </c>
      <c r="CK59" s="14">
        <f t="shared" si="277"/>
        <v>0</v>
      </c>
      <c r="CL59" s="6">
        <f t="shared" si="278"/>
        <v>0</v>
      </c>
      <c r="CM59" s="15">
        <f t="shared" si="279"/>
        <v>0</v>
      </c>
      <c r="CN59" s="16"/>
      <c r="CO59" s="1"/>
      <c r="CP59" s="2"/>
      <c r="CQ59" s="2"/>
      <c r="CR59" s="2"/>
      <c r="CS59" s="2"/>
      <c r="CT59" s="2"/>
      <c r="CU59" s="7">
        <f t="shared" si="280"/>
        <v>0</v>
      </c>
      <c r="CV59" s="14">
        <f t="shared" si="281"/>
        <v>0</v>
      </c>
      <c r="CW59" s="6">
        <f t="shared" si="282"/>
        <v>0</v>
      </c>
      <c r="CX59" s="15">
        <f t="shared" si="283"/>
        <v>0</v>
      </c>
      <c r="CY59" s="16"/>
      <c r="CZ59" s="1"/>
      <c r="DA59" s="2"/>
      <c r="DB59" s="2"/>
      <c r="DC59" s="2"/>
      <c r="DD59" s="2"/>
      <c r="DE59" s="2"/>
      <c r="DF59" s="7">
        <f t="shared" si="284"/>
        <v>0</v>
      </c>
      <c r="DG59" s="14">
        <f t="shared" si="285"/>
        <v>0</v>
      </c>
      <c r="DH59" s="6">
        <f t="shared" si="286"/>
        <v>0</v>
      </c>
      <c r="DI59" s="15">
        <f t="shared" si="287"/>
        <v>0</v>
      </c>
      <c r="DJ59" s="16"/>
      <c r="DK59" s="1"/>
      <c r="DL59" s="2"/>
      <c r="DM59" s="2"/>
      <c r="DN59" s="2"/>
      <c r="DO59" s="2"/>
      <c r="DP59" s="2"/>
      <c r="DQ59" s="7">
        <f t="shared" si="288"/>
        <v>0</v>
      </c>
      <c r="DR59" s="14">
        <f t="shared" si="289"/>
        <v>0</v>
      </c>
      <c r="DS59" s="6">
        <f t="shared" si="290"/>
        <v>0</v>
      </c>
      <c r="DT59" s="15">
        <f t="shared" si="291"/>
        <v>0</v>
      </c>
      <c r="DU59" s="16"/>
      <c r="DV59" s="1"/>
      <c r="DW59" s="2"/>
      <c r="DX59" s="2"/>
      <c r="DY59" s="2"/>
      <c r="DZ59" s="2"/>
      <c r="EA59" s="2"/>
      <c r="EB59" s="7">
        <f t="shared" si="292"/>
        <v>0</v>
      </c>
      <c r="EC59" s="14">
        <f t="shared" si="293"/>
        <v>0</v>
      </c>
      <c r="ED59" s="6">
        <f t="shared" si="294"/>
        <v>0</v>
      </c>
      <c r="EE59" s="15">
        <f t="shared" si="295"/>
        <v>0</v>
      </c>
      <c r="EF59" s="16"/>
      <c r="EG59" s="1"/>
      <c r="EH59" s="2"/>
      <c r="EI59" s="2"/>
      <c r="EJ59" s="2"/>
      <c r="EK59" s="2"/>
      <c r="EL59" s="2"/>
      <c r="EM59" s="7">
        <f t="shared" si="296"/>
        <v>0</v>
      </c>
      <c r="EN59" s="14">
        <f t="shared" si="297"/>
        <v>0</v>
      </c>
      <c r="EO59" s="6">
        <f t="shared" si="298"/>
        <v>0</v>
      </c>
      <c r="EP59" s="15">
        <f t="shared" si="299"/>
        <v>0</v>
      </c>
      <c r="EQ59" s="16"/>
      <c r="ER59" s="1"/>
      <c r="ES59" s="2"/>
      <c r="ET59" s="2"/>
      <c r="EU59" s="2"/>
      <c r="EV59" s="2"/>
      <c r="EW59" s="2"/>
      <c r="EX59" s="7">
        <f t="shared" si="300"/>
        <v>0</v>
      </c>
      <c r="EY59" s="14">
        <f t="shared" si="301"/>
        <v>0</v>
      </c>
      <c r="EZ59" s="6">
        <f t="shared" si="302"/>
        <v>0</v>
      </c>
      <c r="FA59" s="15">
        <f t="shared" si="303"/>
        <v>0</v>
      </c>
      <c r="FB59" s="16"/>
      <c r="FC59" s="1"/>
      <c r="FD59" s="2"/>
      <c r="FE59" s="2"/>
      <c r="FF59" s="2"/>
      <c r="FG59" s="2"/>
      <c r="FH59" s="2"/>
      <c r="FI59" s="7">
        <f t="shared" si="304"/>
        <v>0</v>
      </c>
      <c r="FJ59" s="14">
        <f t="shared" si="305"/>
        <v>0</v>
      </c>
      <c r="FK59" s="6">
        <f t="shared" si="306"/>
        <v>0</v>
      </c>
      <c r="FL59" s="15">
        <f t="shared" si="307"/>
        <v>0</v>
      </c>
      <c r="FM59" s="16"/>
      <c r="FN59" s="1"/>
      <c r="FO59" s="2"/>
      <c r="FP59" s="2"/>
      <c r="FQ59" s="2"/>
      <c r="FR59" s="2"/>
      <c r="FS59" s="2"/>
      <c r="FT59" s="7">
        <f t="shared" si="308"/>
        <v>0</v>
      </c>
      <c r="FU59" s="14">
        <f t="shared" si="309"/>
        <v>0</v>
      </c>
      <c r="FV59" s="6">
        <f t="shared" si="310"/>
        <v>0</v>
      </c>
      <c r="FW59" s="15">
        <f t="shared" si="311"/>
        <v>0</v>
      </c>
      <c r="FX59" s="16"/>
      <c r="FY59" s="1"/>
      <c r="FZ59" s="2"/>
      <c r="GA59" s="2"/>
      <c r="GB59" s="2"/>
      <c r="GC59" s="2"/>
      <c r="GD59" s="2"/>
      <c r="GE59" s="7">
        <f t="shared" si="312"/>
        <v>0</v>
      </c>
      <c r="GF59" s="14">
        <f t="shared" si="313"/>
        <v>0</v>
      </c>
      <c r="GG59" s="6">
        <f t="shared" si="314"/>
        <v>0</v>
      </c>
      <c r="GH59" s="15">
        <f t="shared" si="315"/>
        <v>0</v>
      </c>
      <c r="GI59" s="16"/>
      <c r="GJ59" s="1"/>
      <c r="GK59" s="2"/>
      <c r="GL59" s="2"/>
      <c r="GM59" s="2"/>
      <c r="GN59" s="2"/>
      <c r="GO59" s="2"/>
      <c r="GP59" s="7">
        <f t="shared" si="316"/>
        <v>0</v>
      </c>
      <c r="GQ59" s="14">
        <f t="shared" si="317"/>
        <v>0</v>
      </c>
      <c r="GR59" s="6">
        <f t="shared" si="318"/>
        <v>0</v>
      </c>
      <c r="GS59" s="15">
        <f t="shared" si="319"/>
        <v>0</v>
      </c>
      <c r="GT59" s="16"/>
      <c r="GU59" s="1"/>
      <c r="GV59" s="2"/>
      <c r="GW59" s="2"/>
      <c r="GX59" s="2"/>
      <c r="GY59" s="2"/>
      <c r="GZ59" s="2"/>
      <c r="HA59" s="7">
        <f t="shared" si="320"/>
        <v>0</v>
      </c>
      <c r="HB59" s="14">
        <f t="shared" si="321"/>
        <v>0</v>
      </c>
      <c r="HC59" s="6">
        <f t="shared" si="322"/>
        <v>0</v>
      </c>
      <c r="HD59" s="15">
        <f t="shared" si="323"/>
        <v>0</v>
      </c>
      <c r="HE59" s="16"/>
      <c r="HF59" s="1"/>
      <c r="HG59" s="2"/>
      <c r="HH59" s="2"/>
      <c r="HI59" s="2"/>
      <c r="HJ59" s="2"/>
      <c r="HK59" s="2"/>
      <c r="HL59" s="7">
        <f t="shared" si="324"/>
        <v>0</v>
      </c>
      <c r="HM59" s="14">
        <f t="shared" si="325"/>
        <v>0</v>
      </c>
      <c r="HN59" s="6">
        <f t="shared" si="326"/>
        <v>0</v>
      </c>
      <c r="HO59" s="15">
        <f t="shared" si="327"/>
        <v>0</v>
      </c>
      <c r="HP59" s="16"/>
      <c r="HQ59" s="1"/>
      <c r="HR59" s="2"/>
      <c r="HS59" s="2"/>
      <c r="HT59" s="2"/>
      <c r="HU59" s="2"/>
      <c r="HV59" s="2"/>
      <c r="HW59" s="7">
        <f t="shared" si="328"/>
        <v>0</v>
      </c>
      <c r="HX59" s="14">
        <f t="shared" si="329"/>
        <v>0</v>
      </c>
      <c r="HY59" s="6">
        <f t="shared" si="330"/>
        <v>0</v>
      </c>
      <c r="HZ59" s="15">
        <f t="shared" si="331"/>
        <v>0</v>
      </c>
      <c r="IA59" s="16"/>
      <c r="IB59" s="1"/>
      <c r="IC59" s="2"/>
      <c r="ID59" s="2"/>
      <c r="IE59" s="2"/>
      <c r="IF59" s="2"/>
      <c r="IG59" s="2"/>
      <c r="IH59" s="7">
        <f t="shared" si="332"/>
        <v>0</v>
      </c>
      <c r="II59" s="14">
        <f t="shared" si="333"/>
        <v>0</v>
      </c>
      <c r="IJ59" s="6">
        <f t="shared" si="334"/>
        <v>0</v>
      </c>
      <c r="IK59" s="114">
        <f t="shared" si="335"/>
        <v>0</v>
      </c>
      <c r="IL59" s="115"/>
    </row>
    <row r="60" spans="31:246" ht="12.75" hidden="1">
      <c r="AE60" s="4"/>
      <c r="AF60" s="78"/>
      <c r="AG60" s="71"/>
      <c r="AH60" s="71"/>
      <c r="AI60" s="71"/>
      <c r="AJ60" s="72"/>
      <c r="AK60" s="72"/>
      <c r="AL60" s="72"/>
      <c r="AM60" s="72"/>
      <c r="AN60" s="74"/>
      <c r="AO60" s="64">
        <f t="shared" si="260"/>
        <v>0</v>
      </c>
      <c r="AP60" s="63">
        <f t="shared" si="261"/>
        <v>0</v>
      </c>
      <c r="AQ60" s="80">
        <f t="shared" si="262"/>
        <v>0</v>
      </c>
      <c r="AR60" s="49">
        <f t="shared" si="263"/>
        <v>0</v>
      </c>
      <c r="AS60" s="78"/>
      <c r="AT60" s="71"/>
      <c r="AU60" s="71"/>
      <c r="AV60" s="72"/>
      <c r="AW60" s="72"/>
      <c r="AX60" s="72"/>
      <c r="AY60" s="72"/>
      <c r="AZ60" s="74"/>
      <c r="BA60" s="64">
        <f t="shared" si="264"/>
        <v>0</v>
      </c>
      <c r="BB60" s="63">
        <f t="shared" si="265"/>
        <v>0</v>
      </c>
      <c r="BC60" s="80">
        <f t="shared" si="266"/>
        <v>0</v>
      </c>
      <c r="BD60" s="49">
        <f t="shared" si="267"/>
        <v>0</v>
      </c>
      <c r="BE60" s="78"/>
      <c r="BF60" s="71"/>
      <c r="BG60" s="71"/>
      <c r="BH60" s="72"/>
      <c r="BI60" s="72"/>
      <c r="BJ60" s="72"/>
      <c r="BK60" s="72"/>
      <c r="BL60" s="74"/>
      <c r="BM60" s="64">
        <f t="shared" si="268"/>
        <v>0</v>
      </c>
      <c r="BN60" s="63">
        <f t="shared" si="269"/>
        <v>0</v>
      </c>
      <c r="BO60" s="80">
        <f t="shared" si="270"/>
        <v>0</v>
      </c>
      <c r="BP60" s="109">
        <f t="shared" si="271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272"/>
        <v>0</v>
      </c>
      <c r="BZ60" s="14">
        <f t="shared" si="273"/>
        <v>0</v>
      </c>
      <c r="CA60" s="6">
        <f t="shared" si="274"/>
        <v>0</v>
      </c>
      <c r="CB60" s="15">
        <f t="shared" si="275"/>
        <v>0</v>
      </c>
      <c r="CC60" s="16"/>
      <c r="CD60" s="1"/>
      <c r="CE60" s="2"/>
      <c r="CF60" s="2"/>
      <c r="CG60" s="2"/>
      <c r="CH60" s="2"/>
      <c r="CI60" s="2"/>
      <c r="CJ60" s="7">
        <f t="shared" si="276"/>
        <v>0</v>
      </c>
      <c r="CK60" s="14">
        <f t="shared" si="277"/>
        <v>0</v>
      </c>
      <c r="CL60" s="6">
        <f t="shared" si="278"/>
        <v>0</v>
      </c>
      <c r="CM60" s="15">
        <f t="shared" si="279"/>
        <v>0</v>
      </c>
      <c r="CN60" s="16"/>
      <c r="CO60" s="1"/>
      <c r="CP60" s="2"/>
      <c r="CQ60" s="2"/>
      <c r="CR60" s="2"/>
      <c r="CS60" s="2"/>
      <c r="CT60" s="2"/>
      <c r="CU60" s="7">
        <f t="shared" si="280"/>
        <v>0</v>
      </c>
      <c r="CV60" s="14">
        <f t="shared" si="281"/>
        <v>0</v>
      </c>
      <c r="CW60" s="6">
        <f t="shared" si="282"/>
        <v>0</v>
      </c>
      <c r="CX60" s="15">
        <f t="shared" si="283"/>
        <v>0</v>
      </c>
      <c r="CY60" s="16"/>
      <c r="CZ60" s="1"/>
      <c r="DA60" s="2"/>
      <c r="DB60" s="2"/>
      <c r="DC60" s="2"/>
      <c r="DD60" s="2"/>
      <c r="DE60" s="2"/>
      <c r="DF60" s="7">
        <f t="shared" si="284"/>
        <v>0</v>
      </c>
      <c r="DG60" s="14">
        <f t="shared" si="285"/>
        <v>0</v>
      </c>
      <c r="DH60" s="6">
        <f t="shared" si="286"/>
        <v>0</v>
      </c>
      <c r="DI60" s="15">
        <f t="shared" si="287"/>
        <v>0</v>
      </c>
      <c r="DJ60" s="16"/>
      <c r="DK60" s="1"/>
      <c r="DL60" s="2"/>
      <c r="DM60" s="2"/>
      <c r="DN60" s="2"/>
      <c r="DO60" s="2"/>
      <c r="DP60" s="2"/>
      <c r="DQ60" s="7">
        <f t="shared" si="288"/>
        <v>0</v>
      </c>
      <c r="DR60" s="14">
        <f t="shared" si="289"/>
        <v>0</v>
      </c>
      <c r="DS60" s="6">
        <f t="shared" si="290"/>
        <v>0</v>
      </c>
      <c r="DT60" s="15">
        <f t="shared" si="291"/>
        <v>0</v>
      </c>
      <c r="DU60" s="16"/>
      <c r="DV60" s="1"/>
      <c r="DW60" s="2"/>
      <c r="DX60" s="2"/>
      <c r="DY60" s="2"/>
      <c r="DZ60" s="2"/>
      <c r="EA60" s="2"/>
      <c r="EB60" s="7">
        <f t="shared" si="292"/>
        <v>0</v>
      </c>
      <c r="EC60" s="14">
        <f t="shared" si="293"/>
        <v>0</v>
      </c>
      <c r="ED60" s="6">
        <f t="shared" si="294"/>
        <v>0</v>
      </c>
      <c r="EE60" s="15">
        <f t="shared" si="295"/>
        <v>0</v>
      </c>
      <c r="EF60" s="16"/>
      <c r="EG60" s="1"/>
      <c r="EH60" s="2"/>
      <c r="EI60" s="2"/>
      <c r="EJ60" s="2"/>
      <c r="EK60" s="2"/>
      <c r="EL60" s="2"/>
      <c r="EM60" s="7">
        <f t="shared" si="296"/>
        <v>0</v>
      </c>
      <c r="EN60" s="14">
        <f t="shared" si="297"/>
        <v>0</v>
      </c>
      <c r="EO60" s="6">
        <f t="shared" si="298"/>
        <v>0</v>
      </c>
      <c r="EP60" s="15">
        <f t="shared" si="299"/>
        <v>0</v>
      </c>
      <c r="EQ60" s="16"/>
      <c r="ER60" s="1"/>
      <c r="ES60" s="2"/>
      <c r="ET60" s="2"/>
      <c r="EU60" s="2"/>
      <c r="EV60" s="2"/>
      <c r="EW60" s="2"/>
      <c r="EX60" s="7">
        <f t="shared" si="300"/>
        <v>0</v>
      </c>
      <c r="EY60" s="14">
        <f t="shared" si="301"/>
        <v>0</v>
      </c>
      <c r="EZ60" s="6">
        <f t="shared" si="302"/>
        <v>0</v>
      </c>
      <c r="FA60" s="15">
        <f t="shared" si="303"/>
        <v>0</v>
      </c>
      <c r="FB60" s="16"/>
      <c r="FC60" s="1"/>
      <c r="FD60" s="2"/>
      <c r="FE60" s="2"/>
      <c r="FF60" s="2"/>
      <c r="FG60" s="2"/>
      <c r="FH60" s="2"/>
      <c r="FI60" s="7">
        <f t="shared" si="304"/>
        <v>0</v>
      </c>
      <c r="FJ60" s="14">
        <f t="shared" si="305"/>
        <v>0</v>
      </c>
      <c r="FK60" s="6">
        <f t="shared" si="306"/>
        <v>0</v>
      </c>
      <c r="FL60" s="15">
        <f t="shared" si="307"/>
        <v>0</v>
      </c>
      <c r="FM60" s="16"/>
      <c r="FN60" s="1"/>
      <c r="FO60" s="2"/>
      <c r="FP60" s="2"/>
      <c r="FQ60" s="2"/>
      <c r="FR60" s="2"/>
      <c r="FS60" s="2"/>
      <c r="FT60" s="7">
        <f t="shared" si="308"/>
        <v>0</v>
      </c>
      <c r="FU60" s="14">
        <f t="shared" si="309"/>
        <v>0</v>
      </c>
      <c r="FV60" s="6">
        <f t="shared" si="310"/>
        <v>0</v>
      </c>
      <c r="FW60" s="15">
        <f t="shared" si="311"/>
        <v>0</v>
      </c>
      <c r="FX60" s="16"/>
      <c r="FY60" s="1"/>
      <c r="FZ60" s="2"/>
      <c r="GA60" s="2"/>
      <c r="GB60" s="2"/>
      <c r="GC60" s="2"/>
      <c r="GD60" s="2"/>
      <c r="GE60" s="7">
        <f t="shared" si="312"/>
        <v>0</v>
      </c>
      <c r="GF60" s="14">
        <f t="shared" si="313"/>
        <v>0</v>
      </c>
      <c r="GG60" s="6">
        <f t="shared" si="314"/>
        <v>0</v>
      </c>
      <c r="GH60" s="15">
        <f t="shared" si="315"/>
        <v>0</v>
      </c>
      <c r="GI60" s="16"/>
      <c r="GJ60" s="1"/>
      <c r="GK60" s="2"/>
      <c r="GL60" s="2"/>
      <c r="GM60" s="2"/>
      <c r="GN60" s="2"/>
      <c r="GO60" s="2"/>
      <c r="GP60" s="7">
        <f t="shared" si="316"/>
        <v>0</v>
      </c>
      <c r="GQ60" s="14">
        <f t="shared" si="317"/>
        <v>0</v>
      </c>
      <c r="GR60" s="6">
        <f t="shared" si="318"/>
        <v>0</v>
      </c>
      <c r="GS60" s="15">
        <f t="shared" si="319"/>
        <v>0</v>
      </c>
      <c r="GT60" s="16"/>
      <c r="GU60" s="1"/>
      <c r="GV60" s="2"/>
      <c r="GW60" s="2"/>
      <c r="GX60" s="2"/>
      <c r="GY60" s="2"/>
      <c r="GZ60" s="2"/>
      <c r="HA60" s="7">
        <f t="shared" si="320"/>
        <v>0</v>
      </c>
      <c r="HB60" s="14">
        <f t="shared" si="321"/>
        <v>0</v>
      </c>
      <c r="HC60" s="6">
        <f t="shared" si="322"/>
        <v>0</v>
      </c>
      <c r="HD60" s="15">
        <f t="shared" si="323"/>
        <v>0</v>
      </c>
      <c r="HE60" s="16"/>
      <c r="HF60" s="1"/>
      <c r="HG60" s="2"/>
      <c r="HH60" s="2"/>
      <c r="HI60" s="2"/>
      <c r="HJ60" s="2"/>
      <c r="HK60" s="2"/>
      <c r="HL60" s="7">
        <f t="shared" si="324"/>
        <v>0</v>
      </c>
      <c r="HM60" s="14">
        <f t="shared" si="325"/>
        <v>0</v>
      </c>
      <c r="HN60" s="6">
        <f t="shared" si="326"/>
        <v>0</v>
      </c>
      <c r="HO60" s="15">
        <f t="shared" si="327"/>
        <v>0</v>
      </c>
      <c r="HP60" s="16"/>
      <c r="HQ60" s="1"/>
      <c r="HR60" s="2"/>
      <c r="HS60" s="2"/>
      <c r="HT60" s="2"/>
      <c r="HU60" s="2"/>
      <c r="HV60" s="2"/>
      <c r="HW60" s="7">
        <f t="shared" si="328"/>
        <v>0</v>
      </c>
      <c r="HX60" s="14">
        <f t="shared" si="329"/>
        <v>0</v>
      </c>
      <c r="HY60" s="6">
        <f t="shared" si="330"/>
        <v>0</v>
      </c>
      <c r="HZ60" s="15">
        <f t="shared" si="331"/>
        <v>0</v>
      </c>
      <c r="IA60" s="16"/>
      <c r="IB60" s="1"/>
      <c r="IC60" s="2"/>
      <c r="ID60" s="2"/>
      <c r="IE60" s="2"/>
      <c r="IF60" s="2"/>
      <c r="IG60" s="2"/>
      <c r="IH60" s="7">
        <f t="shared" si="332"/>
        <v>0</v>
      </c>
      <c r="II60" s="14">
        <f t="shared" si="333"/>
        <v>0</v>
      </c>
      <c r="IJ60" s="6">
        <f t="shared" si="334"/>
        <v>0</v>
      </c>
      <c r="IK60" s="114">
        <f t="shared" si="335"/>
        <v>0</v>
      </c>
      <c r="IL60" s="115"/>
    </row>
    <row r="61" spans="32:246" ht="12.75" hidden="1">
      <c r="AF61" s="78"/>
      <c r="AG61" s="71"/>
      <c r="AH61" s="71"/>
      <c r="AI61" s="71"/>
      <c r="AJ61" s="72"/>
      <c r="AK61" s="72"/>
      <c r="AL61" s="72"/>
      <c r="AM61" s="72"/>
      <c r="AN61" s="74"/>
      <c r="AO61" s="64">
        <f t="shared" si="260"/>
        <v>0</v>
      </c>
      <c r="AP61" s="63">
        <f t="shared" si="261"/>
        <v>0</v>
      </c>
      <c r="AQ61" s="80">
        <f t="shared" si="262"/>
        <v>0</v>
      </c>
      <c r="AR61" s="49">
        <f t="shared" si="263"/>
        <v>0</v>
      </c>
      <c r="AS61" s="78"/>
      <c r="AT61" s="71"/>
      <c r="AU61" s="71"/>
      <c r="AV61" s="72"/>
      <c r="AW61" s="72"/>
      <c r="AX61" s="72"/>
      <c r="AY61" s="72"/>
      <c r="AZ61" s="74"/>
      <c r="BA61" s="64">
        <f t="shared" si="264"/>
        <v>0</v>
      </c>
      <c r="BB61" s="63">
        <f t="shared" si="265"/>
        <v>0</v>
      </c>
      <c r="BC61" s="80">
        <f t="shared" si="266"/>
        <v>0</v>
      </c>
      <c r="BD61" s="49">
        <f t="shared" si="267"/>
        <v>0</v>
      </c>
      <c r="BE61" s="78"/>
      <c r="BF61" s="71"/>
      <c r="BG61" s="71"/>
      <c r="BH61" s="72"/>
      <c r="BI61" s="72"/>
      <c r="BJ61" s="72"/>
      <c r="BK61" s="72"/>
      <c r="BL61" s="74"/>
      <c r="BM61" s="64">
        <f t="shared" si="268"/>
        <v>0</v>
      </c>
      <c r="BN61" s="63">
        <f t="shared" si="269"/>
        <v>0</v>
      </c>
      <c r="BO61" s="80">
        <f t="shared" si="270"/>
        <v>0</v>
      </c>
      <c r="BP61" s="109">
        <f t="shared" si="271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272"/>
        <v>0</v>
      </c>
      <c r="BZ61" s="14">
        <f t="shared" si="273"/>
        <v>0</v>
      </c>
      <c r="CA61" s="6">
        <f t="shared" si="274"/>
        <v>0</v>
      </c>
      <c r="CB61" s="15">
        <f t="shared" si="275"/>
        <v>0</v>
      </c>
      <c r="CC61" s="16"/>
      <c r="CD61" s="1"/>
      <c r="CE61" s="2"/>
      <c r="CF61" s="2"/>
      <c r="CG61" s="2"/>
      <c r="CH61" s="2"/>
      <c r="CI61" s="2"/>
      <c r="CJ61" s="7">
        <f t="shared" si="276"/>
        <v>0</v>
      </c>
      <c r="CK61" s="14">
        <f t="shared" si="277"/>
        <v>0</v>
      </c>
      <c r="CL61" s="6">
        <f t="shared" si="278"/>
        <v>0</v>
      </c>
      <c r="CM61" s="15">
        <f t="shared" si="279"/>
        <v>0</v>
      </c>
      <c r="CN61" s="16"/>
      <c r="CO61" s="1"/>
      <c r="CP61" s="2"/>
      <c r="CQ61" s="2"/>
      <c r="CR61" s="2"/>
      <c r="CS61" s="2"/>
      <c r="CT61" s="2"/>
      <c r="CU61" s="7">
        <f t="shared" si="280"/>
        <v>0</v>
      </c>
      <c r="CV61" s="14">
        <f t="shared" si="281"/>
        <v>0</v>
      </c>
      <c r="CW61" s="6">
        <f t="shared" si="282"/>
        <v>0</v>
      </c>
      <c r="CX61" s="15">
        <f t="shared" si="283"/>
        <v>0</v>
      </c>
      <c r="CY61" s="16"/>
      <c r="CZ61" s="1"/>
      <c r="DA61" s="2"/>
      <c r="DB61" s="2"/>
      <c r="DC61" s="2"/>
      <c r="DD61" s="2"/>
      <c r="DE61" s="2"/>
      <c r="DF61" s="7">
        <f t="shared" si="284"/>
        <v>0</v>
      </c>
      <c r="DG61" s="14">
        <f t="shared" si="285"/>
        <v>0</v>
      </c>
      <c r="DH61" s="6">
        <f t="shared" si="286"/>
        <v>0</v>
      </c>
      <c r="DI61" s="15">
        <f t="shared" si="287"/>
        <v>0</v>
      </c>
      <c r="DJ61" s="16"/>
      <c r="DK61" s="1"/>
      <c r="DL61" s="2"/>
      <c r="DM61" s="2"/>
      <c r="DN61" s="2"/>
      <c r="DO61" s="2"/>
      <c r="DP61" s="2"/>
      <c r="DQ61" s="7">
        <f t="shared" si="288"/>
        <v>0</v>
      </c>
      <c r="DR61" s="14">
        <f t="shared" si="289"/>
        <v>0</v>
      </c>
      <c r="DS61" s="6">
        <f t="shared" si="290"/>
        <v>0</v>
      </c>
      <c r="DT61" s="15">
        <f t="shared" si="291"/>
        <v>0</v>
      </c>
      <c r="DU61" s="16"/>
      <c r="DV61" s="1"/>
      <c r="DW61" s="2"/>
      <c r="DX61" s="2"/>
      <c r="DY61" s="2"/>
      <c r="DZ61" s="2"/>
      <c r="EA61" s="2"/>
      <c r="EB61" s="7">
        <f t="shared" si="292"/>
        <v>0</v>
      </c>
      <c r="EC61" s="14">
        <f t="shared" si="293"/>
        <v>0</v>
      </c>
      <c r="ED61" s="6">
        <f t="shared" si="294"/>
        <v>0</v>
      </c>
      <c r="EE61" s="15">
        <f t="shared" si="295"/>
        <v>0</v>
      </c>
      <c r="EF61" s="16"/>
      <c r="EG61" s="1"/>
      <c r="EH61" s="2"/>
      <c r="EI61" s="2"/>
      <c r="EJ61" s="2"/>
      <c r="EK61" s="2"/>
      <c r="EL61" s="2"/>
      <c r="EM61" s="7">
        <f t="shared" si="296"/>
        <v>0</v>
      </c>
      <c r="EN61" s="14">
        <f t="shared" si="297"/>
        <v>0</v>
      </c>
      <c r="EO61" s="6">
        <f t="shared" si="298"/>
        <v>0</v>
      </c>
      <c r="EP61" s="15">
        <f t="shared" si="299"/>
        <v>0</v>
      </c>
      <c r="EQ61" s="16"/>
      <c r="ER61" s="1"/>
      <c r="ES61" s="2"/>
      <c r="ET61" s="2"/>
      <c r="EU61" s="2"/>
      <c r="EV61" s="2"/>
      <c r="EW61" s="2"/>
      <c r="EX61" s="7">
        <f t="shared" si="300"/>
        <v>0</v>
      </c>
      <c r="EY61" s="14">
        <f t="shared" si="301"/>
        <v>0</v>
      </c>
      <c r="EZ61" s="6">
        <f t="shared" si="302"/>
        <v>0</v>
      </c>
      <c r="FA61" s="15">
        <f t="shared" si="303"/>
        <v>0</v>
      </c>
      <c r="FB61" s="16"/>
      <c r="FC61" s="1"/>
      <c r="FD61" s="2"/>
      <c r="FE61" s="2"/>
      <c r="FF61" s="2"/>
      <c r="FG61" s="2"/>
      <c r="FH61" s="2"/>
      <c r="FI61" s="7">
        <f t="shared" si="304"/>
        <v>0</v>
      </c>
      <c r="FJ61" s="14">
        <f t="shared" si="305"/>
        <v>0</v>
      </c>
      <c r="FK61" s="6">
        <f t="shared" si="306"/>
        <v>0</v>
      </c>
      <c r="FL61" s="15">
        <f t="shared" si="307"/>
        <v>0</v>
      </c>
      <c r="FM61" s="16"/>
      <c r="FN61" s="1"/>
      <c r="FO61" s="2"/>
      <c r="FP61" s="2"/>
      <c r="FQ61" s="2"/>
      <c r="FR61" s="2"/>
      <c r="FS61" s="2"/>
      <c r="FT61" s="7">
        <f t="shared" si="308"/>
        <v>0</v>
      </c>
      <c r="FU61" s="14">
        <f t="shared" si="309"/>
        <v>0</v>
      </c>
      <c r="FV61" s="6">
        <f t="shared" si="310"/>
        <v>0</v>
      </c>
      <c r="FW61" s="15">
        <f t="shared" si="311"/>
        <v>0</v>
      </c>
      <c r="FX61" s="16"/>
      <c r="FY61" s="1"/>
      <c r="FZ61" s="2"/>
      <c r="GA61" s="2"/>
      <c r="GB61" s="2"/>
      <c r="GC61" s="2"/>
      <c r="GD61" s="2"/>
      <c r="GE61" s="7">
        <f t="shared" si="312"/>
        <v>0</v>
      </c>
      <c r="GF61" s="14">
        <f t="shared" si="313"/>
        <v>0</v>
      </c>
      <c r="GG61" s="6">
        <f t="shared" si="314"/>
        <v>0</v>
      </c>
      <c r="GH61" s="15">
        <f t="shared" si="315"/>
        <v>0</v>
      </c>
      <c r="GI61" s="16"/>
      <c r="GJ61" s="1"/>
      <c r="GK61" s="2"/>
      <c r="GL61" s="2"/>
      <c r="GM61" s="2"/>
      <c r="GN61" s="2"/>
      <c r="GO61" s="2"/>
      <c r="GP61" s="7">
        <f t="shared" si="316"/>
        <v>0</v>
      </c>
      <c r="GQ61" s="14">
        <f t="shared" si="317"/>
        <v>0</v>
      </c>
      <c r="GR61" s="6">
        <f t="shared" si="318"/>
        <v>0</v>
      </c>
      <c r="GS61" s="15">
        <f t="shared" si="319"/>
        <v>0</v>
      </c>
      <c r="GT61" s="16"/>
      <c r="GU61" s="1"/>
      <c r="GV61" s="2"/>
      <c r="GW61" s="2"/>
      <c r="GX61" s="2"/>
      <c r="GY61" s="2"/>
      <c r="GZ61" s="2"/>
      <c r="HA61" s="7">
        <f t="shared" si="320"/>
        <v>0</v>
      </c>
      <c r="HB61" s="14">
        <f t="shared" si="321"/>
        <v>0</v>
      </c>
      <c r="HC61" s="6">
        <f t="shared" si="322"/>
        <v>0</v>
      </c>
      <c r="HD61" s="15">
        <f t="shared" si="323"/>
        <v>0</v>
      </c>
      <c r="HE61" s="16"/>
      <c r="HF61" s="1"/>
      <c r="HG61" s="2"/>
      <c r="HH61" s="2"/>
      <c r="HI61" s="2"/>
      <c r="HJ61" s="2"/>
      <c r="HK61" s="2"/>
      <c r="HL61" s="7">
        <f t="shared" si="324"/>
        <v>0</v>
      </c>
      <c r="HM61" s="14">
        <f t="shared" si="325"/>
        <v>0</v>
      </c>
      <c r="HN61" s="6">
        <f t="shared" si="326"/>
        <v>0</v>
      </c>
      <c r="HO61" s="15">
        <f t="shared" si="327"/>
        <v>0</v>
      </c>
      <c r="HP61" s="16"/>
      <c r="HQ61" s="1"/>
      <c r="HR61" s="2"/>
      <c r="HS61" s="2"/>
      <c r="HT61" s="2"/>
      <c r="HU61" s="2"/>
      <c r="HV61" s="2"/>
      <c r="HW61" s="7">
        <f t="shared" si="328"/>
        <v>0</v>
      </c>
      <c r="HX61" s="14">
        <f t="shared" si="329"/>
        <v>0</v>
      </c>
      <c r="HY61" s="6">
        <f t="shared" si="330"/>
        <v>0</v>
      </c>
      <c r="HZ61" s="15">
        <f t="shared" si="331"/>
        <v>0</v>
      </c>
      <c r="IA61" s="16"/>
      <c r="IB61" s="1"/>
      <c r="IC61" s="2"/>
      <c r="ID61" s="2"/>
      <c r="IE61" s="2"/>
      <c r="IF61" s="2"/>
      <c r="IG61" s="2"/>
      <c r="IH61" s="7">
        <f t="shared" si="332"/>
        <v>0</v>
      </c>
      <c r="II61" s="14">
        <f t="shared" si="333"/>
        <v>0</v>
      </c>
      <c r="IJ61" s="6">
        <f t="shared" si="334"/>
        <v>0</v>
      </c>
      <c r="IK61" s="114">
        <f t="shared" si="335"/>
        <v>0</v>
      </c>
      <c r="IL61" s="115"/>
    </row>
    <row r="62" spans="32:246" ht="12.75" hidden="1">
      <c r="AF62" s="78"/>
      <c r="AG62" s="71"/>
      <c r="AH62" s="71"/>
      <c r="AI62" s="71"/>
      <c r="AJ62" s="72"/>
      <c r="AK62" s="72"/>
      <c r="AL62" s="72"/>
      <c r="AM62" s="72"/>
      <c r="AN62" s="74"/>
      <c r="AO62" s="64">
        <f t="shared" si="260"/>
        <v>0</v>
      </c>
      <c r="AP62" s="63">
        <f t="shared" si="261"/>
        <v>0</v>
      </c>
      <c r="AQ62" s="80">
        <f t="shared" si="262"/>
        <v>0</v>
      </c>
      <c r="AR62" s="49">
        <f t="shared" si="263"/>
        <v>0</v>
      </c>
      <c r="AS62" s="78"/>
      <c r="AT62" s="71"/>
      <c r="AU62" s="71"/>
      <c r="AV62" s="72"/>
      <c r="AW62" s="72"/>
      <c r="AX62" s="72"/>
      <c r="AY62" s="72"/>
      <c r="AZ62" s="74"/>
      <c r="BA62" s="64">
        <f t="shared" si="264"/>
        <v>0</v>
      </c>
      <c r="BB62" s="63">
        <f t="shared" si="265"/>
        <v>0</v>
      </c>
      <c r="BC62" s="80">
        <f t="shared" si="266"/>
        <v>0</v>
      </c>
      <c r="BD62" s="49">
        <f t="shared" si="267"/>
        <v>0</v>
      </c>
      <c r="BE62" s="78"/>
      <c r="BF62" s="71"/>
      <c r="BG62" s="71"/>
      <c r="BH62" s="72"/>
      <c r="BI62" s="72"/>
      <c r="BJ62" s="72"/>
      <c r="BK62" s="72"/>
      <c r="BL62" s="74"/>
      <c r="BM62" s="64">
        <f t="shared" si="268"/>
        <v>0</v>
      </c>
      <c r="BN62" s="63">
        <f t="shared" si="269"/>
        <v>0</v>
      </c>
      <c r="BO62" s="80">
        <f t="shared" si="270"/>
        <v>0</v>
      </c>
      <c r="BP62" s="109">
        <f t="shared" si="271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272"/>
        <v>0</v>
      </c>
      <c r="BZ62" s="14">
        <f t="shared" si="273"/>
        <v>0</v>
      </c>
      <c r="CA62" s="6">
        <f t="shared" si="274"/>
        <v>0</v>
      </c>
      <c r="CB62" s="15">
        <f t="shared" si="275"/>
        <v>0</v>
      </c>
      <c r="CC62" s="16"/>
      <c r="CD62" s="1"/>
      <c r="CE62" s="2"/>
      <c r="CF62" s="2"/>
      <c r="CG62" s="2"/>
      <c r="CH62" s="2"/>
      <c r="CI62" s="2"/>
      <c r="CJ62" s="7">
        <f t="shared" si="276"/>
        <v>0</v>
      </c>
      <c r="CK62" s="14">
        <f t="shared" si="277"/>
        <v>0</v>
      </c>
      <c r="CL62" s="6">
        <f t="shared" si="278"/>
        <v>0</v>
      </c>
      <c r="CM62" s="15">
        <f t="shared" si="279"/>
        <v>0</v>
      </c>
      <c r="CN62" s="16"/>
      <c r="CO62" s="1"/>
      <c r="CP62" s="2"/>
      <c r="CQ62" s="2"/>
      <c r="CR62" s="2"/>
      <c r="CS62" s="2"/>
      <c r="CT62" s="2"/>
      <c r="CU62" s="7">
        <f t="shared" si="280"/>
        <v>0</v>
      </c>
      <c r="CV62" s="14">
        <f t="shared" si="281"/>
        <v>0</v>
      </c>
      <c r="CW62" s="6">
        <f t="shared" si="282"/>
        <v>0</v>
      </c>
      <c r="CX62" s="15">
        <f t="shared" si="283"/>
        <v>0</v>
      </c>
      <c r="CY62" s="16"/>
      <c r="CZ62" s="1"/>
      <c r="DA62" s="2"/>
      <c r="DB62" s="2"/>
      <c r="DC62" s="2"/>
      <c r="DD62" s="2"/>
      <c r="DE62" s="2"/>
      <c r="DF62" s="7">
        <f t="shared" si="284"/>
        <v>0</v>
      </c>
      <c r="DG62" s="14">
        <f t="shared" si="285"/>
        <v>0</v>
      </c>
      <c r="DH62" s="6">
        <f t="shared" si="286"/>
        <v>0</v>
      </c>
      <c r="DI62" s="15">
        <f t="shared" si="287"/>
        <v>0</v>
      </c>
      <c r="DJ62" s="16"/>
      <c r="DK62" s="1"/>
      <c r="DL62" s="2"/>
      <c r="DM62" s="2"/>
      <c r="DN62" s="2"/>
      <c r="DO62" s="2"/>
      <c r="DP62" s="2"/>
      <c r="DQ62" s="7">
        <f t="shared" si="288"/>
        <v>0</v>
      </c>
      <c r="DR62" s="14">
        <f t="shared" si="289"/>
        <v>0</v>
      </c>
      <c r="DS62" s="6">
        <f t="shared" si="290"/>
        <v>0</v>
      </c>
      <c r="DT62" s="15">
        <f t="shared" si="291"/>
        <v>0</v>
      </c>
      <c r="DU62" s="16"/>
      <c r="DV62" s="1"/>
      <c r="DW62" s="2"/>
      <c r="DX62" s="2"/>
      <c r="DY62" s="2"/>
      <c r="DZ62" s="2"/>
      <c r="EA62" s="2"/>
      <c r="EB62" s="7">
        <f t="shared" si="292"/>
        <v>0</v>
      </c>
      <c r="EC62" s="14">
        <f t="shared" si="293"/>
        <v>0</v>
      </c>
      <c r="ED62" s="6">
        <f t="shared" si="294"/>
        <v>0</v>
      </c>
      <c r="EE62" s="15">
        <f t="shared" si="295"/>
        <v>0</v>
      </c>
      <c r="EF62" s="16"/>
      <c r="EG62" s="1"/>
      <c r="EH62" s="2"/>
      <c r="EI62" s="2"/>
      <c r="EJ62" s="2"/>
      <c r="EK62" s="2"/>
      <c r="EL62" s="2"/>
      <c r="EM62" s="7">
        <f t="shared" si="296"/>
        <v>0</v>
      </c>
      <c r="EN62" s="14">
        <f t="shared" si="297"/>
        <v>0</v>
      </c>
      <c r="EO62" s="6">
        <f t="shared" si="298"/>
        <v>0</v>
      </c>
      <c r="EP62" s="15">
        <f t="shared" si="299"/>
        <v>0</v>
      </c>
      <c r="EQ62" s="16"/>
      <c r="ER62" s="1"/>
      <c r="ES62" s="2"/>
      <c r="ET62" s="2"/>
      <c r="EU62" s="2"/>
      <c r="EV62" s="2"/>
      <c r="EW62" s="2"/>
      <c r="EX62" s="7">
        <f t="shared" si="300"/>
        <v>0</v>
      </c>
      <c r="EY62" s="14">
        <f t="shared" si="301"/>
        <v>0</v>
      </c>
      <c r="EZ62" s="6">
        <f t="shared" si="302"/>
        <v>0</v>
      </c>
      <c r="FA62" s="15">
        <f t="shared" si="303"/>
        <v>0</v>
      </c>
      <c r="FB62" s="16"/>
      <c r="FC62" s="1"/>
      <c r="FD62" s="2"/>
      <c r="FE62" s="2"/>
      <c r="FF62" s="2"/>
      <c r="FG62" s="2"/>
      <c r="FH62" s="2"/>
      <c r="FI62" s="7">
        <f t="shared" si="304"/>
        <v>0</v>
      </c>
      <c r="FJ62" s="14">
        <f t="shared" si="305"/>
        <v>0</v>
      </c>
      <c r="FK62" s="6">
        <f t="shared" si="306"/>
        <v>0</v>
      </c>
      <c r="FL62" s="15">
        <f t="shared" si="307"/>
        <v>0</v>
      </c>
      <c r="FM62" s="16"/>
      <c r="FN62" s="1"/>
      <c r="FO62" s="2"/>
      <c r="FP62" s="2"/>
      <c r="FQ62" s="2"/>
      <c r="FR62" s="2"/>
      <c r="FS62" s="2"/>
      <c r="FT62" s="7">
        <f t="shared" si="308"/>
        <v>0</v>
      </c>
      <c r="FU62" s="14">
        <f t="shared" si="309"/>
        <v>0</v>
      </c>
      <c r="FV62" s="6">
        <f t="shared" si="310"/>
        <v>0</v>
      </c>
      <c r="FW62" s="15">
        <f t="shared" si="311"/>
        <v>0</v>
      </c>
      <c r="FX62" s="16"/>
      <c r="FY62" s="1"/>
      <c r="FZ62" s="2"/>
      <c r="GA62" s="2"/>
      <c r="GB62" s="2"/>
      <c r="GC62" s="2"/>
      <c r="GD62" s="2"/>
      <c r="GE62" s="7">
        <f t="shared" si="312"/>
        <v>0</v>
      </c>
      <c r="GF62" s="14">
        <f t="shared" si="313"/>
        <v>0</v>
      </c>
      <c r="GG62" s="6">
        <f t="shared" si="314"/>
        <v>0</v>
      </c>
      <c r="GH62" s="15">
        <f t="shared" si="315"/>
        <v>0</v>
      </c>
      <c r="GI62" s="16"/>
      <c r="GJ62" s="1"/>
      <c r="GK62" s="2"/>
      <c r="GL62" s="2"/>
      <c r="GM62" s="2"/>
      <c r="GN62" s="2"/>
      <c r="GO62" s="2"/>
      <c r="GP62" s="7">
        <f t="shared" si="316"/>
        <v>0</v>
      </c>
      <c r="GQ62" s="14">
        <f t="shared" si="317"/>
        <v>0</v>
      </c>
      <c r="GR62" s="6">
        <f t="shared" si="318"/>
        <v>0</v>
      </c>
      <c r="GS62" s="15">
        <f t="shared" si="319"/>
        <v>0</v>
      </c>
      <c r="GT62" s="16"/>
      <c r="GU62" s="1"/>
      <c r="GV62" s="2"/>
      <c r="GW62" s="2"/>
      <c r="GX62" s="2"/>
      <c r="GY62" s="2"/>
      <c r="GZ62" s="2"/>
      <c r="HA62" s="7">
        <f t="shared" si="320"/>
        <v>0</v>
      </c>
      <c r="HB62" s="14">
        <f t="shared" si="321"/>
        <v>0</v>
      </c>
      <c r="HC62" s="6">
        <f t="shared" si="322"/>
        <v>0</v>
      </c>
      <c r="HD62" s="15">
        <f t="shared" si="323"/>
        <v>0</v>
      </c>
      <c r="HE62" s="16"/>
      <c r="HF62" s="1"/>
      <c r="HG62" s="2"/>
      <c r="HH62" s="2"/>
      <c r="HI62" s="2"/>
      <c r="HJ62" s="2"/>
      <c r="HK62" s="2"/>
      <c r="HL62" s="7">
        <f t="shared" si="324"/>
        <v>0</v>
      </c>
      <c r="HM62" s="14">
        <f t="shared" si="325"/>
        <v>0</v>
      </c>
      <c r="HN62" s="6">
        <f t="shared" si="326"/>
        <v>0</v>
      </c>
      <c r="HO62" s="15">
        <f t="shared" si="327"/>
        <v>0</v>
      </c>
      <c r="HP62" s="16"/>
      <c r="HQ62" s="1"/>
      <c r="HR62" s="2"/>
      <c r="HS62" s="2"/>
      <c r="HT62" s="2"/>
      <c r="HU62" s="2"/>
      <c r="HV62" s="2"/>
      <c r="HW62" s="7">
        <f t="shared" si="328"/>
        <v>0</v>
      </c>
      <c r="HX62" s="14">
        <f t="shared" si="329"/>
        <v>0</v>
      </c>
      <c r="HY62" s="6">
        <f t="shared" si="330"/>
        <v>0</v>
      </c>
      <c r="HZ62" s="15">
        <f t="shared" si="331"/>
        <v>0</v>
      </c>
      <c r="IA62" s="16"/>
      <c r="IB62" s="1"/>
      <c r="IC62" s="2"/>
      <c r="ID62" s="2"/>
      <c r="IE62" s="2"/>
      <c r="IF62" s="2"/>
      <c r="IG62" s="2"/>
      <c r="IH62" s="7">
        <f t="shared" si="332"/>
        <v>0</v>
      </c>
      <c r="II62" s="14">
        <f t="shared" si="333"/>
        <v>0</v>
      </c>
      <c r="IJ62" s="6">
        <f t="shared" si="334"/>
        <v>0</v>
      </c>
      <c r="IK62" s="114">
        <f t="shared" si="335"/>
        <v>0</v>
      </c>
      <c r="IL62" s="115"/>
    </row>
    <row r="63" spans="32:246" ht="12.75" hidden="1">
      <c r="AF63" s="78"/>
      <c r="AG63" s="71"/>
      <c r="AH63" s="71"/>
      <c r="AI63" s="71"/>
      <c r="AJ63" s="72"/>
      <c r="AK63" s="72"/>
      <c r="AL63" s="72"/>
      <c r="AM63" s="72"/>
      <c r="AN63" s="74"/>
      <c r="AO63" s="64">
        <f t="shared" si="260"/>
        <v>0</v>
      </c>
      <c r="AP63" s="63">
        <f t="shared" si="261"/>
        <v>0</v>
      </c>
      <c r="AQ63" s="80">
        <f t="shared" si="262"/>
        <v>0</v>
      </c>
      <c r="AR63" s="49">
        <f t="shared" si="263"/>
        <v>0</v>
      </c>
      <c r="AS63" s="78"/>
      <c r="AT63" s="71"/>
      <c r="AU63" s="71"/>
      <c r="AV63" s="72"/>
      <c r="AW63" s="72"/>
      <c r="AX63" s="72"/>
      <c r="AY63" s="72"/>
      <c r="AZ63" s="74"/>
      <c r="BA63" s="64">
        <f t="shared" si="264"/>
        <v>0</v>
      </c>
      <c r="BB63" s="63">
        <f t="shared" si="265"/>
        <v>0</v>
      </c>
      <c r="BC63" s="80">
        <f t="shared" si="266"/>
        <v>0</v>
      </c>
      <c r="BD63" s="49">
        <f t="shared" si="267"/>
        <v>0</v>
      </c>
      <c r="BE63" s="78"/>
      <c r="BF63" s="71"/>
      <c r="BG63" s="71"/>
      <c r="BH63" s="72"/>
      <c r="BI63" s="72"/>
      <c r="BJ63" s="72"/>
      <c r="BK63" s="72"/>
      <c r="BL63" s="74"/>
      <c r="BM63" s="64">
        <f t="shared" si="268"/>
        <v>0</v>
      </c>
      <c r="BN63" s="63">
        <f t="shared" si="269"/>
        <v>0</v>
      </c>
      <c r="BO63" s="80">
        <f t="shared" si="270"/>
        <v>0</v>
      </c>
      <c r="BP63" s="109">
        <f t="shared" si="271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272"/>
        <v>0</v>
      </c>
      <c r="BZ63" s="14">
        <f t="shared" si="273"/>
        <v>0</v>
      </c>
      <c r="CA63" s="6">
        <f t="shared" si="274"/>
        <v>0</v>
      </c>
      <c r="CB63" s="15">
        <f t="shared" si="275"/>
        <v>0</v>
      </c>
      <c r="CC63" s="16"/>
      <c r="CD63" s="1"/>
      <c r="CE63" s="2"/>
      <c r="CF63" s="2"/>
      <c r="CG63" s="2"/>
      <c r="CH63" s="2"/>
      <c r="CI63" s="2"/>
      <c r="CJ63" s="7">
        <f t="shared" si="276"/>
        <v>0</v>
      </c>
      <c r="CK63" s="14">
        <f t="shared" si="277"/>
        <v>0</v>
      </c>
      <c r="CL63" s="6">
        <f t="shared" si="278"/>
        <v>0</v>
      </c>
      <c r="CM63" s="15">
        <f t="shared" si="279"/>
        <v>0</v>
      </c>
      <c r="CN63" s="16"/>
      <c r="CO63" s="1"/>
      <c r="CP63" s="2"/>
      <c r="CQ63" s="2"/>
      <c r="CR63" s="2"/>
      <c r="CS63" s="2"/>
      <c r="CT63" s="2"/>
      <c r="CU63" s="7">
        <f t="shared" si="280"/>
        <v>0</v>
      </c>
      <c r="CV63" s="14">
        <f t="shared" si="281"/>
        <v>0</v>
      </c>
      <c r="CW63" s="6">
        <f t="shared" si="282"/>
        <v>0</v>
      </c>
      <c r="CX63" s="15">
        <f t="shared" si="283"/>
        <v>0</v>
      </c>
      <c r="CY63" s="16"/>
      <c r="CZ63" s="1"/>
      <c r="DA63" s="2"/>
      <c r="DB63" s="2"/>
      <c r="DC63" s="2"/>
      <c r="DD63" s="2"/>
      <c r="DE63" s="2"/>
      <c r="DF63" s="7">
        <f t="shared" si="284"/>
        <v>0</v>
      </c>
      <c r="DG63" s="14">
        <f t="shared" si="285"/>
        <v>0</v>
      </c>
      <c r="DH63" s="6">
        <f t="shared" si="286"/>
        <v>0</v>
      </c>
      <c r="DI63" s="15">
        <f t="shared" si="287"/>
        <v>0</v>
      </c>
      <c r="DJ63" s="16"/>
      <c r="DK63" s="1"/>
      <c r="DL63" s="2"/>
      <c r="DM63" s="2"/>
      <c r="DN63" s="2"/>
      <c r="DO63" s="2"/>
      <c r="DP63" s="2"/>
      <c r="DQ63" s="7">
        <f t="shared" si="288"/>
        <v>0</v>
      </c>
      <c r="DR63" s="14">
        <f t="shared" si="289"/>
        <v>0</v>
      </c>
      <c r="DS63" s="6">
        <f t="shared" si="290"/>
        <v>0</v>
      </c>
      <c r="DT63" s="15">
        <f t="shared" si="291"/>
        <v>0</v>
      </c>
      <c r="DU63" s="16"/>
      <c r="DV63" s="1"/>
      <c r="DW63" s="2"/>
      <c r="DX63" s="2"/>
      <c r="DY63" s="2"/>
      <c r="DZ63" s="2"/>
      <c r="EA63" s="2"/>
      <c r="EB63" s="7">
        <f t="shared" si="292"/>
        <v>0</v>
      </c>
      <c r="EC63" s="14">
        <f t="shared" si="293"/>
        <v>0</v>
      </c>
      <c r="ED63" s="6">
        <f t="shared" si="294"/>
        <v>0</v>
      </c>
      <c r="EE63" s="15">
        <f t="shared" si="295"/>
        <v>0</v>
      </c>
      <c r="EF63" s="16"/>
      <c r="EG63" s="1"/>
      <c r="EH63" s="2"/>
      <c r="EI63" s="2"/>
      <c r="EJ63" s="2"/>
      <c r="EK63" s="2"/>
      <c r="EL63" s="2"/>
      <c r="EM63" s="7">
        <f t="shared" si="296"/>
        <v>0</v>
      </c>
      <c r="EN63" s="14">
        <f t="shared" si="297"/>
        <v>0</v>
      </c>
      <c r="EO63" s="6">
        <f t="shared" si="298"/>
        <v>0</v>
      </c>
      <c r="EP63" s="15">
        <f t="shared" si="299"/>
        <v>0</v>
      </c>
      <c r="EQ63" s="16"/>
      <c r="ER63" s="1"/>
      <c r="ES63" s="2"/>
      <c r="ET63" s="2"/>
      <c r="EU63" s="2"/>
      <c r="EV63" s="2"/>
      <c r="EW63" s="2"/>
      <c r="EX63" s="7">
        <f t="shared" si="300"/>
        <v>0</v>
      </c>
      <c r="EY63" s="14">
        <f t="shared" si="301"/>
        <v>0</v>
      </c>
      <c r="EZ63" s="6">
        <f t="shared" si="302"/>
        <v>0</v>
      </c>
      <c r="FA63" s="15">
        <f t="shared" si="303"/>
        <v>0</v>
      </c>
      <c r="FB63" s="16"/>
      <c r="FC63" s="1"/>
      <c r="FD63" s="2"/>
      <c r="FE63" s="2"/>
      <c r="FF63" s="2"/>
      <c r="FG63" s="2"/>
      <c r="FH63" s="2"/>
      <c r="FI63" s="7">
        <f t="shared" si="304"/>
        <v>0</v>
      </c>
      <c r="FJ63" s="14">
        <f t="shared" si="305"/>
        <v>0</v>
      </c>
      <c r="FK63" s="6">
        <f t="shared" si="306"/>
        <v>0</v>
      </c>
      <c r="FL63" s="15">
        <f t="shared" si="307"/>
        <v>0</v>
      </c>
      <c r="FM63" s="16"/>
      <c r="FN63" s="1"/>
      <c r="FO63" s="2"/>
      <c r="FP63" s="2"/>
      <c r="FQ63" s="2"/>
      <c r="FR63" s="2"/>
      <c r="FS63" s="2"/>
      <c r="FT63" s="7">
        <f t="shared" si="308"/>
        <v>0</v>
      </c>
      <c r="FU63" s="14">
        <f t="shared" si="309"/>
        <v>0</v>
      </c>
      <c r="FV63" s="6">
        <f t="shared" si="310"/>
        <v>0</v>
      </c>
      <c r="FW63" s="15">
        <f t="shared" si="311"/>
        <v>0</v>
      </c>
      <c r="FX63" s="16"/>
      <c r="FY63" s="1"/>
      <c r="FZ63" s="2"/>
      <c r="GA63" s="2"/>
      <c r="GB63" s="2"/>
      <c r="GC63" s="2"/>
      <c r="GD63" s="2"/>
      <c r="GE63" s="7">
        <f t="shared" si="312"/>
        <v>0</v>
      </c>
      <c r="GF63" s="14">
        <f t="shared" si="313"/>
        <v>0</v>
      </c>
      <c r="GG63" s="6">
        <f t="shared" si="314"/>
        <v>0</v>
      </c>
      <c r="GH63" s="15">
        <f t="shared" si="315"/>
        <v>0</v>
      </c>
      <c r="GI63" s="16"/>
      <c r="GJ63" s="1"/>
      <c r="GK63" s="2"/>
      <c r="GL63" s="2"/>
      <c r="GM63" s="2"/>
      <c r="GN63" s="2"/>
      <c r="GO63" s="2"/>
      <c r="GP63" s="7">
        <f t="shared" si="316"/>
        <v>0</v>
      </c>
      <c r="GQ63" s="14">
        <f t="shared" si="317"/>
        <v>0</v>
      </c>
      <c r="GR63" s="6">
        <f t="shared" si="318"/>
        <v>0</v>
      </c>
      <c r="GS63" s="15">
        <f t="shared" si="319"/>
        <v>0</v>
      </c>
      <c r="GT63" s="16"/>
      <c r="GU63" s="1"/>
      <c r="GV63" s="2"/>
      <c r="GW63" s="2"/>
      <c r="GX63" s="2"/>
      <c r="GY63" s="2"/>
      <c r="GZ63" s="2"/>
      <c r="HA63" s="7">
        <f t="shared" si="320"/>
        <v>0</v>
      </c>
      <c r="HB63" s="14">
        <f t="shared" si="321"/>
        <v>0</v>
      </c>
      <c r="HC63" s="6">
        <f t="shared" si="322"/>
        <v>0</v>
      </c>
      <c r="HD63" s="15">
        <f t="shared" si="323"/>
        <v>0</v>
      </c>
      <c r="HE63" s="16"/>
      <c r="HF63" s="1"/>
      <c r="HG63" s="2"/>
      <c r="HH63" s="2"/>
      <c r="HI63" s="2"/>
      <c r="HJ63" s="2"/>
      <c r="HK63" s="2"/>
      <c r="HL63" s="7">
        <f t="shared" si="324"/>
        <v>0</v>
      </c>
      <c r="HM63" s="14">
        <f t="shared" si="325"/>
        <v>0</v>
      </c>
      <c r="HN63" s="6">
        <f t="shared" si="326"/>
        <v>0</v>
      </c>
      <c r="HO63" s="15">
        <f t="shared" si="327"/>
        <v>0</v>
      </c>
      <c r="HP63" s="16"/>
      <c r="HQ63" s="1"/>
      <c r="HR63" s="2"/>
      <c r="HS63" s="2"/>
      <c r="HT63" s="2"/>
      <c r="HU63" s="2"/>
      <c r="HV63" s="2"/>
      <c r="HW63" s="7">
        <f t="shared" si="328"/>
        <v>0</v>
      </c>
      <c r="HX63" s="14">
        <f t="shared" si="329"/>
        <v>0</v>
      </c>
      <c r="HY63" s="6">
        <f t="shared" si="330"/>
        <v>0</v>
      </c>
      <c r="HZ63" s="15">
        <f t="shared" si="331"/>
        <v>0</v>
      </c>
      <c r="IA63" s="16"/>
      <c r="IB63" s="1"/>
      <c r="IC63" s="2"/>
      <c r="ID63" s="2"/>
      <c r="IE63" s="2"/>
      <c r="IF63" s="2"/>
      <c r="IG63" s="2"/>
      <c r="IH63" s="7">
        <f t="shared" si="332"/>
        <v>0</v>
      </c>
      <c r="II63" s="14">
        <f t="shared" si="333"/>
        <v>0</v>
      </c>
      <c r="IJ63" s="6">
        <f t="shared" si="334"/>
        <v>0</v>
      </c>
      <c r="IK63" s="114">
        <f t="shared" si="335"/>
        <v>0</v>
      </c>
      <c r="IL63" s="115"/>
    </row>
    <row r="64" spans="32:246" ht="12.75" hidden="1">
      <c r="AF64" s="78"/>
      <c r="AG64" s="71"/>
      <c r="AH64" s="71"/>
      <c r="AI64" s="71"/>
      <c r="AJ64" s="72"/>
      <c r="AK64" s="72"/>
      <c r="AL64" s="72"/>
      <c r="AM64" s="72"/>
      <c r="AN64" s="74"/>
      <c r="AO64" s="64">
        <f t="shared" si="260"/>
        <v>0</v>
      </c>
      <c r="AP64" s="63">
        <f t="shared" si="261"/>
        <v>0</v>
      </c>
      <c r="AQ64" s="80">
        <f t="shared" si="262"/>
        <v>0</v>
      </c>
      <c r="AR64" s="49">
        <f t="shared" si="263"/>
        <v>0</v>
      </c>
      <c r="AS64" s="78"/>
      <c r="AT64" s="71"/>
      <c r="AU64" s="71"/>
      <c r="AV64" s="72"/>
      <c r="AW64" s="72"/>
      <c r="AX64" s="72"/>
      <c r="AY64" s="72"/>
      <c r="AZ64" s="74"/>
      <c r="BA64" s="64">
        <f t="shared" si="264"/>
        <v>0</v>
      </c>
      <c r="BB64" s="63">
        <f t="shared" si="265"/>
        <v>0</v>
      </c>
      <c r="BC64" s="80">
        <f t="shared" si="266"/>
        <v>0</v>
      </c>
      <c r="BD64" s="49">
        <f t="shared" si="267"/>
        <v>0</v>
      </c>
      <c r="BE64" s="78"/>
      <c r="BF64" s="71"/>
      <c r="BG64" s="71"/>
      <c r="BH64" s="72"/>
      <c r="BI64" s="72"/>
      <c r="BJ64" s="72"/>
      <c r="BK64" s="72"/>
      <c r="BL64" s="74"/>
      <c r="BM64" s="64">
        <f t="shared" si="268"/>
        <v>0</v>
      </c>
      <c r="BN64" s="63">
        <f t="shared" si="269"/>
        <v>0</v>
      </c>
      <c r="BO64" s="80">
        <f t="shared" si="270"/>
        <v>0</v>
      </c>
      <c r="BP64" s="109">
        <f t="shared" si="271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272"/>
        <v>0</v>
      </c>
      <c r="BZ64" s="14">
        <f t="shared" si="273"/>
        <v>0</v>
      </c>
      <c r="CA64" s="6">
        <f t="shared" si="274"/>
        <v>0</v>
      </c>
      <c r="CB64" s="15">
        <f t="shared" si="275"/>
        <v>0</v>
      </c>
      <c r="CC64" s="16"/>
      <c r="CD64" s="1"/>
      <c r="CE64" s="2"/>
      <c r="CF64" s="2"/>
      <c r="CG64" s="2"/>
      <c r="CH64" s="2"/>
      <c r="CI64" s="2"/>
      <c r="CJ64" s="7">
        <f t="shared" si="276"/>
        <v>0</v>
      </c>
      <c r="CK64" s="14">
        <f t="shared" si="277"/>
        <v>0</v>
      </c>
      <c r="CL64" s="6">
        <f t="shared" si="278"/>
        <v>0</v>
      </c>
      <c r="CM64" s="15">
        <f t="shared" si="279"/>
        <v>0</v>
      </c>
      <c r="CN64" s="16"/>
      <c r="CO64" s="1"/>
      <c r="CP64" s="2"/>
      <c r="CQ64" s="2"/>
      <c r="CR64" s="2"/>
      <c r="CS64" s="2"/>
      <c r="CT64" s="2"/>
      <c r="CU64" s="7">
        <f t="shared" si="280"/>
        <v>0</v>
      </c>
      <c r="CV64" s="14">
        <f t="shared" si="281"/>
        <v>0</v>
      </c>
      <c r="CW64" s="6">
        <f t="shared" si="282"/>
        <v>0</v>
      </c>
      <c r="CX64" s="15">
        <f t="shared" si="283"/>
        <v>0</v>
      </c>
      <c r="CY64" s="16"/>
      <c r="CZ64" s="1"/>
      <c r="DA64" s="2"/>
      <c r="DB64" s="2"/>
      <c r="DC64" s="2"/>
      <c r="DD64" s="2"/>
      <c r="DE64" s="2"/>
      <c r="DF64" s="7">
        <f t="shared" si="284"/>
        <v>0</v>
      </c>
      <c r="DG64" s="14">
        <f t="shared" si="285"/>
        <v>0</v>
      </c>
      <c r="DH64" s="6">
        <f t="shared" si="286"/>
        <v>0</v>
      </c>
      <c r="DI64" s="15">
        <f t="shared" si="287"/>
        <v>0</v>
      </c>
      <c r="DJ64" s="16"/>
      <c r="DK64" s="1"/>
      <c r="DL64" s="2"/>
      <c r="DM64" s="2"/>
      <c r="DN64" s="2"/>
      <c r="DO64" s="2"/>
      <c r="DP64" s="2"/>
      <c r="DQ64" s="7">
        <f t="shared" si="288"/>
        <v>0</v>
      </c>
      <c r="DR64" s="14">
        <f t="shared" si="289"/>
        <v>0</v>
      </c>
      <c r="DS64" s="6">
        <f t="shared" si="290"/>
        <v>0</v>
      </c>
      <c r="DT64" s="15">
        <f t="shared" si="291"/>
        <v>0</v>
      </c>
      <c r="DU64" s="16"/>
      <c r="DV64" s="1"/>
      <c r="DW64" s="2"/>
      <c r="DX64" s="2"/>
      <c r="DY64" s="2"/>
      <c r="DZ64" s="2"/>
      <c r="EA64" s="2"/>
      <c r="EB64" s="7">
        <f t="shared" si="292"/>
        <v>0</v>
      </c>
      <c r="EC64" s="14">
        <f t="shared" si="293"/>
        <v>0</v>
      </c>
      <c r="ED64" s="6">
        <f t="shared" si="294"/>
        <v>0</v>
      </c>
      <c r="EE64" s="15">
        <f t="shared" si="295"/>
        <v>0</v>
      </c>
      <c r="EF64" s="16"/>
      <c r="EG64" s="1"/>
      <c r="EH64" s="2"/>
      <c r="EI64" s="2"/>
      <c r="EJ64" s="2"/>
      <c r="EK64" s="2"/>
      <c r="EL64" s="2"/>
      <c r="EM64" s="7">
        <f t="shared" si="296"/>
        <v>0</v>
      </c>
      <c r="EN64" s="14">
        <f t="shared" si="297"/>
        <v>0</v>
      </c>
      <c r="EO64" s="6">
        <f t="shared" si="298"/>
        <v>0</v>
      </c>
      <c r="EP64" s="15">
        <f t="shared" si="299"/>
        <v>0</v>
      </c>
      <c r="EQ64" s="16"/>
      <c r="ER64" s="1"/>
      <c r="ES64" s="2"/>
      <c r="ET64" s="2"/>
      <c r="EU64" s="2"/>
      <c r="EV64" s="2"/>
      <c r="EW64" s="2"/>
      <c r="EX64" s="7">
        <f t="shared" si="300"/>
        <v>0</v>
      </c>
      <c r="EY64" s="14">
        <f t="shared" si="301"/>
        <v>0</v>
      </c>
      <c r="EZ64" s="6">
        <f t="shared" si="302"/>
        <v>0</v>
      </c>
      <c r="FA64" s="15">
        <f t="shared" si="303"/>
        <v>0</v>
      </c>
      <c r="FB64" s="16"/>
      <c r="FC64" s="1"/>
      <c r="FD64" s="2"/>
      <c r="FE64" s="2"/>
      <c r="FF64" s="2"/>
      <c r="FG64" s="2"/>
      <c r="FH64" s="2"/>
      <c r="FI64" s="7">
        <f t="shared" si="304"/>
        <v>0</v>
      </c>
      <c r="FJ64" s="14">
        <f t="shared" si="305"/>
        <v>0</v>
      </c>
      <c r="FK64" s="6">
        <f t="shared" si="306"/>
        <v>0</v>
      </c>
      <c r="FL64" s="15">
        <f t="shared" si="307"/>
        <v>0</v>
      </c>
      <c r="FM64" s="16"/>
      <c r="FN64" s="1"/>
      <c r="FO64" s="2"/>
      <c r="FP64" s="2"/>
      <c r="FQ64" s="2"/>
      <c r="FR64" s="2"/>
      <c r="FS64" s="2"/>
      <c r="FT64" s="7">
        <f t="shared" si="308"/>
        <v>0</v>
      </c>
      <c r="FU64" s="14">
        <f t="shared" si="309"/>
        <v>0</v>
      </c>
      <c r="FV64" s="6">
        <f t="shared" si="310"/>
        <v>0</v>
      </c>
      <c r="FW64" s="15">
        <f t="shared" si="311"/>
        <v>0</v>
      </c>
      <c r="FX64" s="16"/>
      <c r="FY64" s="1"/>
      <c r="FZ64" s="2"/>
      <c r="GA64" s="2"/>
      <c r="GB64" s="2"/>
      <c r="GC64" s="2"/>
      <c r="GD64" s="2"/>
      <c r="GE64" s="7">
        <f t="shared" si="312"/>
        <v>0</v>
      </c>
      <c r="GF64" s="14">
        <f t="shared" si="313"/>
        <v>0</v>
      </c>
      <c r="GG64" s="6">
        <f t="shared" si="314"/>
        <v>0</v>
      </c>
      <c r="GH64" s="15">
        <f t="shared" si="315"/>
        <v>0</v>
      </c>
      <c r="GI64" s="16"/>
      <c r="GJ64" s="1"/>
      <c r="GK64" s="2"/>
      <c r="GL64" s="2"/>
      <c r="GM64" s="2"/>
      <c r="GN64" s="2"/>
      <c r="GO64" s="2"/>
      <c r="GP64" s="7">
        <f t="shared" si="316"/>
        <v>0</v>
      </c>
      <c r="GQ64" s="14">
        <f t="shared" si="317"/>
        <v>0</v>
      </c>
      <c r="GR64" s="6">
        <f t="shared" si="318"/>
        <v>0</v>
      </c>
      <c r="GS64" s="15">
        <f t="shared" si="319"/>
        <v>0</v>
      </c>
      <c r="GT64" s="16"/>
      <c r="GU64" s="1"/>
      <c r="GV64" s="2"/>
      <c r="GW64" s="2"/>
      <c r="GX64" s="2"/>
      <c r="GY64" s="2"/>
      <c r="GZ64" s="2"/>
      <c r="HA64" s="7">
        <f t="shared" si="320"/>
        <v>0</v>
      </c>
      <c r="HB64" s="14">
        <f t="shared" si="321"/>
        <v>0</v>
      </c>
      <c r="HC64" s="6">
        <f t="shared" si="322"/>
        <v>0</v>
      </c>
      <c r="HD64" s="15">
        <f t="shared" si="323"/>
        <v>0</v>
      </c>
      <c r="HE64" s="16"/>
      <c r="HF64" s="1"/>
      <c r="HG64" s="2"/>
      <c r="HH64" s="2"/>
      <c r="HI64" s="2"/>
      <c r="HJ64" s="2"/>
      <c r="HK64" s="2"/>
      <c r="HL64" s="7">
        <f t="shared" si="324"/>
        <v>0</v>
      </c>
      <c r="HM64" s="14">
        <f t="shared" si="325"/>
        <v>0</v>
      </c>
      <c r="HN64" s="6">
        <f t="shared" si="326"/>
        <v>0</v>
      </c>
      <c r="HO64" s="15">
        <f t="shared" si="327"/>
        <v>0</v>
      </c>
      <c r="HP64" s="16"/>
      <c r="HQ64" s="1"/>
      <c r="HR64" s="2"/>
      <c r="HS64" s="2"/>
      <c r="HT64" s="2"/>
      <c r="HU64" s="2"/>
      <c r="HV64" s="2"/>
      <c r="HW64" s="7">
        <f t="shared" si="328"/>
        <v>0</v>
      </c>
      <c r="HX64" s="14">
        <f t="shared" si="329"/>
        <v>0</v>
      </c>
      <c r="HY64" s="6">
        <f t="shared" si="330"/>
        <v>0</v>
      </c>
      <c r="HZ64" s="15">
        <f t="shared" si="331"/>
        <v>0</v>
      </c>
      <c r="IA64" s="16"/>
      <c r="IB64" s="1"/>
      <c r="IC64" s="2"/>
      <c r="ID64" s="2"/>
      <c r="IE64" s="2"/>
      <c r="IF64" s="2"/>
      <c r="IG64" s="2"/>
      <c r="IH64" s="7">
        <f t="shared" si="332"/>
        <v>0</v>
      </c>
      <c r="II64" s="14">
        <f t="shared" si="333"/>
        <v>0</v>
      </c>
      <c r="IJ64" s="6">
        <f t="shared" si="334"/>
        <v>0</v>
      </c>
      <c r="IK64" s="114">
        <f t="shared" si="335"/>
        <v>0</v>
      </c>
      <c r="IL64" s="115"/>
    </row>
    <row r="65" spans="32:246" ht="12.75" hidden="1">
      <c r="AF65" s="78"/>
      <c r="AG65" s="71"/>
      <c r="AH65" s="71"/>
      <c r="AI65" s="71"/>
      <c r="AJ65" s="72"/>
      <c r="AK65" s="72"/>
      <c r="AL65" s="72"/>
      <c r="AM65" s="72"/>
      <c r="AN65" s="74"/>
      <c r="AO65" s="64">
        <f t="shared" si="260"/>
        <v>0</v>
      </c>
      <c r="AP65" s="63">
        <f t="shared" si="261"/>
        <v>0</v>
      </c>
      <c r="AQ65" s="80">
        <f t="shared" si="262"/>
        <v>0</v>
      </c>
      <c r="AR65" s="49">
        <f t="shared" si="263"/>
        <v>0</v>
      </c>
      <c r="AS65" s="78"/>
      <c r="AT65" s="71"/>
      <c r="AU65" s="71"/>
      <c r="AV65" s="72"/>
      <c r="AW65" s="72"/>
      <c r="AX65" s="72"/>
      <c r="AY65" s="72"/>
      <c r="AZ65" s="74"/>
      <c r="BA65" s="64">
        <f t="shared" si="264"/>
        <v>0</v>
      </c>
      <c r="BB65" s="63">
        <f t="shared" si="265"/>
        <v>0</v>
      </c>
      <c r="BC65" s="80">
        <f t="shared" si="266"/>
        <v>0</v>
      </c>
      <c r="BD65" s="49">
        <f t="shared" si="267"/>
        <v>0</v>
      </c>
      <c r="BE65" s="78"/>
      <c r="BF65" s="71"/>
      <c r="BG65" s="71"/>
      <c r="BH65" s="72"/>
      <c r="BI65" s="72"/>
      <c r="BJ65" s="72"/>
      <c r="BK65" s="72"/>
      <c r="BL65" s="74"/>
      <c r="BM65" s="64">
        <f t="shared" si="268"/>
        <v>0</v>
      </c>
      <c r="BN65" s="63">
        <f t="shared" si="269"/>
        <v>0</v>
      </c>
      <c r="BO65" s="80">
        <f t="shared" si="270"/>
        <v>0</v>
      </c>
      <c r="BP65" s="109">
        <f t="shared" si="271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272"/>
        <v>0</v>
      </c>
      <c r="BZ65" s="14">
        <f t="shared" si="273"/>
        <v>0</v>
      </c>
      <c r="CA65" s="6">
        <f t="shared" si="274"/>
        <v>0</v>
      </c>
      <c r="CB65" s="15">
        <f t="shared" si="275"/>
        <v>0</v>
      </c>
      <c r="CC65" s="16"/>
      <c r="CD65" s="1"/>
      <c r="CE65" s="2"/>
      <c r="CF65" s="2"/>
      <c r="CG65" s="2"/>
      <c r="CH65" s="2"/>
      <c r="CI65" s="2"/>
      <c r="CJ65" s="7">
        <f t="shared" si="276"/>
        <v>0</v>
      </c>
      <c r="CK65" s="14">
        <f t="shared" si="277"/>
        <v>0</v>
      </c>
      <c r="CL65" s="6">
        <f t="shared" si="278"/>
        <v>0</v>
      </c>
      <c r="CM65" s="15">
        <f t="shared" si="279"/>
        <v>0</v>
      </c>
      <c r="CN65" s="16"/>
      <c r="CO65" s="1"/>
      <c r="CP65" s="2"/>
      <c r="CQ65" s="2"/>
      <c r="CR65" s="2"/>
      <c r="CS65" s="2"/>
      <c r="CT65" s="2"/>
      <c r="CU65" s="7">
        <f t="shared" si="280"/>
        <v>0</v>
      </c>
      <c r="CV65" s="14">
        <f t="shared" si="281"/>
        <v>0</v>
      </c>
      <c r="CW65" s="6">
        <f t="shared" si="282"/>
        <v>0</v>
      </c>
      <c r="CX65" s="15">
        <f t="shared" si="283"/>
        <v>0</v>
      </c>
      <c r="CY65" s="16"/>
      <c r="CZ65" s="1"/>
      <c r="DA65" s="2"/>
      <c r="DB65" s="2"/>
      <c r="DC65" s="2"/>
      <c r="DD65" s="2"/>
      <c r="DE65" s="2"/>
      <c r="DF65" s="7">
        <f t="shared" si="284"/>
        <v>0</v>
      </c>
      <c r="DG65" s="14">
        <f t="shared" si="285"/>
        <v>0</v>
      </c>
      <c r="DH65" s="6">
        <f t="shared" si="286"/>
        <v>0</v>
      </c>
      <c r="DI65" s="15">
        <f t="shared" si="287"/>
        <v>0</v>
      </c>
      <c r="DJ65" s="16"/>
      <c r="DK65" s="1"/>
      <c r="DL65" s="2"/>
      <c r="DM65" s="2"/>
      <c r="DN65" s="2"/>
      <c r="DO65" s="2"/>
      <c r="DP65" s="2"/>
      <c r="DQ65" s="7">
        <f t="shared" si="288"/>
        <v>0</v>
      </c>
      <c r="DR65" s="14">
        <f t="shared" si="289"/>
        <v>0</v>
      </c>
      <c r="DS65" s="6">
        <f t="shared" si="290"/>
        <v>0</v>
      </c>
      <c r="DT65" s="15">
        <f t="shared" si="291"/>
        <v>0</v>
      </c>
      <c r="DU65" s="16"/>
      <c r="DV65" s="1"/>
      <c r="DW65" s="2"/>
      <c r="DX65" s="2"/>
      <c r="DY65" s="2"/>
      <c r="DZ65" s="2"/>
      <c r="EA65" s="2"/>
      <c r="EB65" s="7">
        <f t="shared" si="292"/>
        <v>0</v>
      </c>
      <c r="EC65" s="14">
        <f t="shared" si="293"/>
        <v>0</v>
      </c>
      <c r="ED65" s="6">
        <f t="shared" si="294"/>
        <v>0</v>
      </c>
      <c r="EE65" s="15">
        <f t="shared" si="295"/>
        <v>0</v>
      </c>
      <c r="EF65" s="16"/>
      <c r="EG65" s="1"/>
      <c r="EH65" s="2"/>
      <c r="EI65" s="2"/>
      <c r="EJ65" s="2"/>
      <c r="EK65" s="2"/>
      <c r="EL65" s="2"/>
      <c r="EM65" s="7">
        <f t="shared" si="296"/>
        <v>0</v>
      </c>
      <c r="EN65" s="14">
        <f t="shared" si="297"/>
        <v>0</v>
      </c>
      <c r="EO65" s="6">
        <f t="shared" si="298"/>
        <v>0</v>
      </c>
      <c r="EP65" s="15">
        <f t="shared" si="299"/>
        <v>0</v>
      </c>
      <c r="EQ65" s="16"/>
      <c r="ER65" s="1"/>
      <c r="ES65" s="2"/>
      <c r="ET65" s="2"/>
      <c r="EU65" s="2"/>
      <c r="EV65" s="2"/>
      <c r="EW65" s="2"/>
      <c r="EX65" s="7">
        <f t="shared" si="300"/>
        <v>0</v>
      </c>
      <c r="EY65" s="14">
        <f t="shared" si="301"/>
        <v>0</v>
      </c>
      <c r="EZ65" s="6">
        <f t="shared" si="302"/>
        <v>0</v>
      </c>
      <c r="FA65" s="15">
        <f t="shared" si="303"/>
        <v>0</v>
      </c>
      <c r="FB65" s="16"/>
      <c r="FC65" s="1"/>
      <c r="FD65" s="2"/>
      <c r="FE65" s="2"/>
      <c r="FF65" s="2"/>
      <c r="FG65" s="2"/>
      <c r="FH65" s="2"/>
      <c r="FI65" s="7">
        <f t="shared" si="304"/>
        <v>0</v>
      </c>
      <c r="FJ65" s="14">
        <f t="shared" si="305"/>
        <v>0</v>
      </c>
      <c r="FK65" s="6">
        <f t="shared" si="306"/>
        <v>0</v>
      </c>
      <c r="FL65" s="15">
        <f t="shared" si="307"/>
        <v>0</v>
      </c>
      <c r="FM65" s="16"/>
      <c r="FN65" s="1"/>
      <c r="FO65" s="2"/>
      <c r="FP65" s="2"/>
      <c r="FQ65" s="2"/>
      <c r="FR65" s="2"/>
      <c r="FS65" s="2"/>
      <c r="FT65" s="7">
        <f t="shared" si="308"/>
        <v>0</v>
      </c>
      <c r="FU65" s="14">
        <f t="shared" si="309"/>
        <v>0</v>
      </c>
      <c r="FV65" s="6">
        <f t="shared" si="310"/>
        <v>0</v>
      </c>
      <c r="FW65" s="15">
        <f t="shared" si="311"/>
        <v>0</v>
      </c>
      <c r="FX65" s="16"/>
      <c r="FY65" s="1"/>
      <c r="FZ65" s="2"/>
      <c r="GA65" s="2"/>
      <c r="GB65" s="2"/>
      <c r="GC65" s="2"/>
      <c r="GD65" s="2"/>
      <c r="GE65" s="7">
        <f t="shared" si="312"/>
        <v>0</v>
      </c>
      <c r="GF65" s="14">
        <f t="shared" si="313"/>
        <v>0</v>
      </c>
      <c r="GG65" s="6">
        <f t="shared" si="314"/>
        <v>0</v>
      </c>
      <c r="GH65" s="15">
        <f t="shared" si="315"/>
        <v>0</v>
      </c>
      <c r="GI65" s="16"/>
      <c r="GJ65" s="1"/>
      <c r="GK65" s="2"/>
      <c r="GL65" s="2"/>
      <c r="GM65" s="2"/>
      <c r="GN65" s="2"/>
      <c r="GO65" s="2"/>
      <c r="GP65" s="7">
        <f t="shared" si="316"/>
        <v>0</v>
      </c>
      <c r="GQ65" s="14">
        <f t="shared" si="317"/>
        <v>0</v>
      </c>
      <c r="GR65" s="6">
        <f t="shared" si="318"/>
        <v>0</v>
      </c>
      <c r="GS65" s="15">
        <f t="shared" si="319"/>
        <v>0</v>
      </c>
      <c r="GT65" s="16"/>
      <c r="GU65" s="1"/>
      <c r="GV65" s="2"/>
      <c r="GW65" s="2"/>
      <c r="GX65" s="2"/>
      <c r="GY65" s="2"/>
      <c r="GZ65" s="2"/>
      <c r="HA65" s="7">
        <f t="shared" si="320"/>
        <v>0</v>
      </c>
      <c r="HB65" s="14">
        <f t="shared" si="321"/>
        <v>0</v>
      </c>
      <c r="HC65" s="6">
        <f t="shared" si="322"/>
        <v>0</v>
      </c>
      <c r="HD65" s="15">
        <f t="shared" si="323"/>
        <v>0</v>
      </c>
      <c r="HE65" s="16"/>
      <c r="HF65" s="1"/>
      <c r="HG65" s="2"/>
      <c r="HH65" s="2"/>
      <c r="HI65" s="2"/>
      <c r="HJ65" s="2"/>
      <c r="HK65" s="2"/>
      <c r="HL65" s="7">
        <f t="shared" si="324"/>
        <v>0</v>
      </c>
      <c r="HM65" s="14">
        <f t="shared" si="325"/>
        <v>0</v>
      </c>
      <c r="HN65" s="6">
        <f t="shared" si="326"/>
        <v>0</v>
      </c>
      <c r="HO65" s="15">
        <f t="shared" si="327"/>
        <v>0</v>
      </c>
      <c r="HP65" s="16"/>
      <c r="HQ65" s="1"/>
      <c r="HR65" s="2"/>
      <c r="HS65" s="2"/>
      <c r="HT65" s="2"/>
      <c r="HU65" s="2"/>
      <c r="HV65" s="2"/>
      <c r="HW65" s="7">
        <f t="shared" si="328"/>
        <v>0</v>
      </c>
      <c r="HX65" s="14">
        <f t="shared" si="329"/>
        <v>0</v>
      </c>
      <c r="HY65" s="6">
        <f t="shared" si="330"/>
        <v>0</v>
      </c>
      <c r="HZ65" s="15">
        <f t="shared" si="331"/>
        <v>0</v>
      </c>
      <c r="IA65" s="16"/>
      <c r="IB65" s="1"/>
      <c r="IC65" s="2"/>
      <c r="ID65" s="2"/>
      <c r="IE65" s="2"/>
      <c r="IF65" s="2"/>
      <c r="IG65" s="2"/>
      <c r="IH65" s="7">
        <f t="shared" si="332"/>
        <v>0</v>
      </c>
      <c r="II65" s="14">
        <f t="shared" si="333"/>
        <v>0</v>
      </c>
      <c r="IJ65" s="6">
        <f t="shared" si="334"/>
        <v>0</v>
      </c>
      <c r="IK65" s="114">
        <f t="shared" si="335"/>
        <v>0</v>
      </c>
      <c r="IL65" s="115"/>
    </row>
    <row r="66" spans="32:246" ht="12.75" hidden="1">
      <c r="AF66" s="78"/>
      <c r="AG66" s="71"/>
      <c r="AH66" s="71"/>
      <c r="AI66" s="71"/>
      <c r="AJ66" s="72"/>
      <c r="AK66" s="72"/>
      <c r="AL66" s="72"/>
      <c r="AM66" s="72"/>
      <c r="AN66" s="74"/>
      <c r="AO66" s="64">
        <f t="shared" si="260"/>
        <v>0</v>
      </c>
      <c r="AP66" s="63">
        <f t="shared" si="261"/>
        <v>0</v>
      </c>
      <c r="AQ66" s="80">
        <f t="shared" si="262"/>
        <v>0</v>
      </c>
      <c r="AR66" s="49">
        <f t="shared" si="263"/>
        <v>0</v>
      </c>
      <c r="AS66" s="78"/>
      <c r="AT66" s="71"/>
      <c r="AU66" s="71"/>
      <c r="AV66" s="72"/>
      <c r="AW66" s="72"/>
      <c r="AX66" s="72"/>
      <c r="AY66" s="72"/>
      <c r="AZ66" s="74"/>
      <c r="BA66" s="64">
        <f t="shared" si="264"/>
        <v>0</v>
      </c>
      <c r="BB66" s="63">
        <f t="shared" si="265"/>
        <v>0</v>
      </c>
      <c r="BC66" s="80">
        <f t="shared" si="266"/>
        <v>0</v>
      </c>
      <c r="BD66" s="49">
        <f t="shared" si="267"/>
        <v>0</v>
      </c>
      <c r="BE66" s="78"/>
      <c r="BF66" s="71"/>
      <c r="BG66" s="71"/>
      <c r="BH66" s="72"/>
      <c r="BI66" s="72"/>
      <c r="BJ66" s="72"/>
      <c r="BK66" s="72"/>
      <c r="BL66" s="74"/>
      <c r="BM66" s="64">
        <f t="shared" si="268"/>
        <v>0</v>
      </c>
      <c r="BN66" s="63">
        <f t="shared" si="269"/>
        <v>0</v>
      </c>
      <c r="BO66" s="80">
        <f t="shared" si="270"/>
        <v>0</v>
      </c>
      <c r="BP66" s="109">
        <f t="shared" si="271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272"/>
        <v>0</v>
      </c>
      <c r="BZ66" s="14">
        <f t="shared" si="273"/>
        <v>0</v>
      </c>
      <c r="CA66" s="6">
        <f t="shared" si="274"/>
        <v>0</v>
      </c>
      <c r="CB66" s="15">
        <f t="shared" si="275"/>
        <v>0</v>
      </c>
      <c r="CC66" s="16"/>
      <c r="CD66" s="1"/>
      <c r="CE66" s="2"/>
      <c r="CF66" s="2"/>
      <c r="CG66" s="2"/>
      <c r="CH66" s="2"/>
      <c r="CI66" s="2"/>
      <c r="CJ66" s="7">
        <f t="shared" si="276"/>
        <v>0</v>
      </c>
      <c r="CK66" s="14">
        <f t="shared" si="277"/>
        <v>0</v>
      </c>
      <c r="CL66" s="6">
        <f t="shared" si="278"/>
        <v>0</v>
      </c>
      <c r="CM66" s="15">
        <f t="shared" si="279"/>
        <v>0</v>
      </c>
      <c r="CN66" s="16"/>
      <c r="CO66" s="1"/>
      <c r="CP66" s="2"/>
      <c r="CQ66" s="2"/>
      <c r="CR66" s="2"/>
      <c r="CS66" s="2"/>
      <c r="CT66" s="2"/>
      <c r="CU66" s="7">
        <f t="shared" si="280"/>
        <v>0</v>
      </c>
      <c r="CV66" s="14">
        <f t="shared" si="281"/>
        <v>0</v>
      </c>
      <c r="CW66" s="6">
        <f t="shared" si="282"/>
        <v>0</v>
      </c>
      <c r="CX66" s="15">
        <f t="shared" si="283"/>
        <v>0</v>
      </c>
      <c r="CY66" s="16"/>
      <c r="CZ66" s="1"/>
      <c r="DA66" s="2"/>
      <c r="DB66" s="2"/>
      <c r="DC66" s="2"/>
      <c r="DD66" s="2"/>
      <c r="DE66" s="2"/>
      <c r="DF66" s="7">
        <f t="shared" si="284"/>
        <v>0</v>
      </c>
      <c r="DG66" s="14">
        <f t="shared" si="285"/>
        <v>0</v>
      </c>
      <c r="DH66" s="6">
        <f t="shared" si="286"/>
        <v>0</v>
      </c>
      <c r="DI66" s="15">
        <f t="shared" si="287"/>
        <v>0</v>
      </c>
      <c r="DJ66" s="16"/>
      <c r="DK66" s="1"/>
      <c r="DL66" s="2"/>
      <c r="DM66" s="2"/>
      <c r="DN66" s="2"/>
      <c r="DO66" s="2"/>
      <c r="DP66" s="2"/>
      <c r="DQ66" s="7">
        <f t="shared" si="288"/>
        <v>0</v>
      </c>
      <c r="DR66" s="14">
        <f t="shared" si="289"/>
        <v>0</v>
      </c>
      <c r="DS66" s="6">
        <f t="shared" si="290"/>
        <v>0</v>
      </c>
      <c r="DT66" s="15">
        <f t="shared" si="291"/>
        <v>0</v>
      </c>
      <c r="DU66" s="16"/>
      <c r="DV66" s="1"/>
      <c r="DW66" s="2"/>
      <c r="DX66" s="2"/>
      <c r="DY66" s="2"/>
      <c r="DZ66" s="2"/>
      <c r="EA66" s="2"/>
      <c r="EB66" s="7">
        <f t="shared" si="292"/>
        <v>0</v>
      </c>
      <c r="EC66" s="14">
        <f t="shared" si="293"/>
        <v>0</v>
      </c>
      <c r="ED66" s="6">
        <f t="shared" si="294"/>
        <v>0</v>
      </c>
      <c r="EE66" s="15">
        <f t="shared" si="295"/>
        <v>0</v>
      </c>
      <c r="EF66" s="16"/>
      <c r="EG66" s="1"/>
      <c r="EH66" s="2"/>
      <c r="EI66" s="2"/>
      <c r="EJ66" s="2"/>
      <c r="EK66" s="2"/>
      <c r="EL66" s="2"/>
      <c r="EM66" s="7">
        <f t="shared" si="296"/>
        <v>0</v>
      </c>
      <c r="EN66" s="14">
        <f t="shared" si="297"/>
        <v>0</v>
      </c>
      <c r="EO66" s="6">
        <f t="shared" si="298"/>
        <v>0</v>
      </c>
      <c r="EP66" s="15">
        <f t="shared" si="299"/>
        <v>0</v>
      </c>
      <c r="EQ66" s="16"/>
      <c r="ER66" s="1"/>
      <c r="ES66" s="2"/>
      <c r="ET66" s="2"/>
      <c r="EU66" s="2"/>
      <c r="EV66" s="2"/>
      <c r="EW66" s="2"/>
      <c r="EX66" s="7">
        <f t="shared" si="300"/>
        <v>0</v>
      </c>
      <c r="EY66" s="14">
        <f t="shared" si="301"/>
        <v>0</v>
      </c>
      <c r="EZ66" s="6">
        <f t="shared" si="302"/>
        <v>0</v>
      </c>
      <c r="FA66" s="15">
        <f t="shared" si="303"/>
        <v>0</v>
      </c>
      <c r="FB66" s="16"/>
      <c r="FC66" s="1"/>
      <c r="FD66" s="2"/>
      <c r="FE66" s="2"/>
      <c r="FF66" s="2"/>
      <c r="FG66" s="2"/>
      <c r="FH66" s="2"/>
      <c r="FI66" s="7">
        <f t="shared" si="304"/>
        <v>0</v>
      </c>
      <c r="FJ66" s="14">
        <f t="shared" si="305"/>
        <v>0</v>
      </c>
      <c r="FK66" s="6">
        <f t="shared" si="306"/>
        <v>0</v>
      </c>
      <c r="FL66" s="15">
        <f t="shared" si="307"/>
        <v>0</v>
      </c>
      <c r="FM66" s="16"/>
      <c r="FN66" s="1"/>
      <c r="FO66" s="2"/>
      <c r="FP66" s="2"/>
      <c r="FQ66" s="2"/>
      <c r="FR66" s="2"/>
      <c r="FS66" s="2"/>
      <c r="FT66" s="7">
        <f t="shared" si="308"/>
        <v>0</v>
      </c>
      <c r="FU66" s="14">
        <f t="shared" si="309"/>
        <v>0</v>
      </c>
      <c r="FV66" s="6">
        <f t="shared" si="310"/>
        <v>0</v>
      </c>
      <c r="FW66" s="15">
        <f t="shared" si="311"/>
        <v>0</v>
      </c>
      <c r="FX66" s="16"/>
      <c r="FY66" s="1"/>
      <c r="FZ66" s="2"/>
      <c r="GA66" s="2"/>
      <c r="GB66" s="2"/>
      <c r="GC66" s="2"/>
      <c r="GD66" s="2"/>
      <c r="GE66" s="7">
        <f t="shared" si="312"/>
        <v>0</v>
      </c>
      <c r="GF66" s="14">
        <f t="shared" si="313"/>
        <v>0</v>
      </c>
      <c r="GG66" s="6">
        <f t="shared" si="314"/>
        <v>0</v>
      </c>
      <c r="GH66" s="15">
        <f t="shared" si="315"/>
        <v>0</v>
      </c>
      <c r="GI66" s="16"/>
      <c r="GJ66" s="1"/>
      <c r="GK66" s="2"/>
      <c r="GL66" s="2"/>
      <c r="GM66" s="2"/>
      <c r="GN66" s="2"/>
      <c r="GO66" s="2"/>
      <c r="GP66" s="7">
        <f t="shared" si="316"/>
        <v>0</v>
      </c>
      <c r="GQ66" s="14">
        <f t="shared" si="317"/>
        <v>0</v>
      </c>
      <c r="GR66" s="6">
        <f t="shared" si="318"/>
        <v>0</v>
      </c>
      <c r="GS66" s="15">
        <f t="shared" si="319"/>
        <v>0</v>
      </c>
      <c r="GT66" s="16"/>
      <c r="GU66" s="1"/>
      <c r="GV66" s="2"/>
      <c r="GW66" s="2"/>
      <c r="GX66" s="2"/>
      <c r="GY66" s="2"/>
      <c r="GZ66" s="2"/>
      <c r="HA66" s="7">
        <f t="shared" si="320"/>
        <v>0</v>
      </c>
      <c r="HB66" s="14">
        <f t="shared" si="321"/>
        <v>0</v>
      </c>
      <c r="HC66" s="6">
        <f t="shared" si="322"/>
        <v>0</v>
      </c>
      <c r="HD66" s="15">
        <f t="shared" si="323"/>
        <v>0</v>
      </c>
      <c r="HE66" s="16"/>
      <c r="HF66" s="1"/>
      <c r="HG66" s="2"/>
      <c r="HH66" s="2"/>
      <c r="HI66" s="2"/>
      <c r="HJ66" s="2"/>
      <c r="HK66" s="2"/>
      <c r="HL66" s="7">
        <f t="shared" si="324"/>
        <v>0</v>
      </c>
      <c r="HM66" s="14">
        <f t="shared" si="325"/>
        <v>0</v>
      </c>
      <c r="HN66" s="6">
        <f t="shared" si="326"/>
        <v>0</v>
      </c>
      <c r="HO66" s="15">
        <f t="shared" si="327"/>
        <v>0</v>
      </c>
      <c r="HP66" s="16"/>
      <c r="HQ66" s="1"/>
      <c r="HR66" s="2"/>
      <c r="HS66" s="2"/>
      <c r="HT66" s="2"/>
      <c r="HU66" s="2"/>
      <c r="HV66" s="2"/>
      <c r="HW66" s="7">
        <f t="shared" si="328"/>
        <v>0</v>
      </c>
      <c r="HX66" s="14">
        <f t="shared" si="329"/>
        <v>0</v>
      </c>
      <c r="HY66" s="6">
        <f t="shared" si="330"/>
        <v>0</v>
      </c>
      <c r="HZ66" s="15">
        <f t="shared" si="331"/>
        <v>0</v>
      </c>
      <c r="IA66" s="16"/>
      <c r="IB66" s="1"/>
      <c r="IC66" s="2"/>
      <c r="ID66" s="2"/>
      <c r="IE66" s="2"/>
      <c r="IF66" s="2"/>
      <c r="IG66" s="2"/>
      <c r="IH66" s="7">
        <f t="shared" si="332"/>
        <v>0</v>
      </c>
      <c r="II66" s="14">
        <f t="shared" si="333"/>
        <v>0</v>
      </c>
      <c r="IJ66" s="6">
        <f t="shared" si="334"/>
        <v>0</v>
      </c>
      <c r="IK66" s="114">
        <f t="shared" si="335"/>
        <v>0</v>
      </c>
      <c r="IL66" s="115"/>
    </row>
    <row r="67" spans="32:246" ht="12.75" hidden="1">
      <c r="AF67" s="78"/>
      <c r="AG67" s="71"/>
      <c r="AH67" s="71"/>
      <c r="AI67" s="71"/>
      <c r="AJ67" s="72"/>
      <c r="AK67" s="72"/>
      <c r="AL67" s="72"/>
      <c r="AM67" s="72"/>
      <c r="AN67" s="74"/>
      <c r="AO67" s="64">
        <f t="shared" si="260"/>
        <v>0</v>
      </c>
      <c r="AP67" s="63">
        <f t="shared" si="261"/>
        <v>0</v>
      </c>
      <c r="AQ67" s="80">
        <f t="shared" si="262"/>
        <v>0</v>
      </c>
      <c r="AR67" s="49">
        <f t="shared" si="263"/>
        <v>0</v>
      </c>
      <c r="AS67" s="78"/>
      <c r="AT67" s="71"/>
      <c r="AU67" s="71"/>
      <c r="AV67" s="72"/>
      <c r="AW67" s="72"/>
      <c r="AX67" s="72"/>
      <c r="AY67" s="72"/>
      <c r="AZ67" s="74"/>
      <c r="BA67" s="64">
        <f t="shared" si="264"/>
        <v>0</v>
      </c>
      <c r="BB67" s="63">
        <f t="shared" si="265"/>
        <v>0</v>
      </c>
      <c r="BC67" s="80">
        <f t="shared" si="266"/>
        <v>0</v>
      </c>
      <c r="BD67" s="49">
        <f t="shared" si="267"/>
        <v>0</v>
      </c>
      <c r="BE67" s="78"/>
      <c r="BF67" s="71"/>
      <c r="BG67" s="71"/>
      <c r="BH67" s="72"/>
      <c r="BI67" s="72"/>
      <c r="BJ67" s="72"/>
      <c r="BK67" s="72"/>
      <c r="BL67" s="74"/>
      <c r="BM67" s="64">
        <f t="shared" si="268"/>
        <v>0</v>
      </c>
      <c r="BN67" s="63">
        <f t="shared" si="269"/>
        <v>0</v>
      </c>
      <c r="BO67" s="80">
        <f t="shared" si="270"/>
        <v>0</v>
      </c>
      <c r="BP67" s="109">
        <f t="shared" si="271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272"/>
        <v>0</v>
      </c>
      <c r="BZ67" s="14">
        <f t="shared" si="273"/>
        <v>0</v>
      </c>
      <c r="CA67" s="6">
        <f t="shared" si="274"/>
        <v>0</v>
      </c>
      <c r="CB67" s="15">
        <f t="shared" si="275"/>
        <v>0</v>
      </c>
      <c r="CC67" s="16"/>
      <c r="CD67" s="1"/>
      <c r="CE67" s="2"/>
      <c r="CF67" s="2"/>
      <c r="CG67" s="2"/>
      <c r="CH67" s="2"/>
      <c r="CI67" s="2"/>
      <c r="CJ67" s="7">
        <f t="shared" si="276"/>
        <v>0</v>
      </c>
      <c r="CK67" s="14">
        <f t="shared" si="277"/>
        <v>0</v>
      </c>
      <c r="CL67" s="6">
        <f t="shared" si="278"/>
        <v>0</v>
      </c>
      <c r="CM67" s="15">
        <f t="shared" si="279"/>
        <v>0</v>
      </c>
      <c r="CN67" s="16"/>
      <c r="CO67" s="1"/>
      <c r="CP67" s="2"/>
      <c r="CQ67" s="2"/>
      <c r="CR67" s="2"/>
      <c r="CS67" s="2"/>
      <c r="CT67" s="2"/>
      <c r="CU67" s="7">
        <f t="shared" si="280"/>
        <v>0</v>
      </c>
      <c r="CV67" s="14">
        <f t="shared" si="281"/>
        <v>0</v>
      </c>
      <c r="CW67" s="6">
        <f t="shared" si="282"/>
        <v>0</v>
      </c>
      <c r="CX67" s="15">
        <f t="shared" si="283"/>
        <v>0</v>
      </c>
      <c r="CY67" s="16"/>
      <c r="CZ67" s="1"/>
      <c r="DA67" s="2"/>
      <c r="DB67" s="2"/>
      <c r="DC67" s="2"/>
      <c r="DD67" s="2"/>
      <c r="DE67" s="2"/>
      <c r="DF67" s="7">
        <f t="shared" si="284"/>
        <v>0</v>
      </c>
      <c r="DG67" s="14">
        <f t="shared" si="285"/>
        <v>0</v>
      </c>
      <c r="DH67" s="6">
        <f t="shared" si="286"/>
        <v>0</v>
      </c>
      <c r="DI67" s="15">
        <f t="shared" si="287"/>
        <v>0</v>
      </c>
      <c r="DJ67" s="16"/>
      <c r="DK67" s="1"/>
      <c r="DL67" s="2"/>
      <c r="DM67" s="2"/>
      <c r="DN67" s="2"/>
      <c r="DO67" s="2"/>
      <c r="DP67" s="2"/>
      <c r="DQ67" s="7">
        <f t="shared" si="288"/>
        <v>0</v>
      </c>
      <c r="DR67" s="14">
        <f t="shared" si="289"/>
        <v>0</v>
      </c>
      <c r="DS67" s="6">
        <f t="shared" si="290"/>
        <v>0</v>
      </c>
      <c r="DT67" s="15">
        <f t="shared" si="291"/>
        <v>0</v>
      </c>
      <c r="DU67" s="16"/>
      <c r="DV67" s="1"/>
      <c r="DW67" s="2"/>
      <c r="DX67" s="2"/>
      <c r="DY67" s="2"/>
      <c r="DZ67" s="2"/>
      <c r="EA67" s="2"/>
      <c r="EB67" s="7">
        <f t="shared" si="292"/>
        <v>0</v>
      </c>
      <c r="EC67" s="14">
        <f t="shared" si="293"/>
        <v>0</v>
      </c>
      <c r="ED67" s="6">
        <f t="shared" si="294"/>
        <v>0</v>
      </c>
      <c r="EE67" s="15">
        <f t="shared" si="295"/>
        <v>0</v>
      </c>
      <c r="EF67" s="16"/>
      <c r="EG67" s="1"/>
      <c r="EH67" s="2"/>
      <c r="EI67" s="2"/>
      <c r="EJ67" s="2"/>
      <c r="EK67" s="2"/>
      <c r="EL67" s="2"/>
      <c r="EM67" s="7">
        <f t="shared" si="296"/>
        <v>0</v>
      </c>
      <c r="EN67" s="14">
        <f t="shared" si="297"/>
        <v>0</v>
      </c>
      <c r="EO67" s="6">
        <f t="shared" si="298"/>
        <v>0</v>
      </c>
      <c r="EP67" s="15">
        <f t="shared" si="299"/>
        <v>0</v>
      </c>
      <c r="EQ67" s="16"/>
      <c r="ER67" s="1"/>
      <c r="ES67" s="2"/>
      <c r="ET67" s="2"/>
      <c r="EU67" s="2"/>
      <c r="EV67" s="2"/>
      <c r="EW67" s="2"/>
      <c r="EX67" s="7">
        <f t="shared" si="300"/>
        <v>0</v>
      </c>
      <c r="EY67" s="14">
        <f t="shared" si="301"/>
        <v>0</v>
      </c>
      <c r="EZ67" s="6">
        <f t="shared" si="302"/>
        <v>0</v>
      </c>
      <c r="FA67" s="15">
        <f t="shared" si="303"/>
        <v>0</v>
      </c>
      <c r="FB67" s="16"/>
      <c r="FC67" s="1"/>
      <c r="FD67" s="2"/>
      <c r="FE67" s="2"/>
      <c r="FF67" s="2"/>
      <c r="FG67" s="2"/>
      <c r="FH67" s="2"/>
      <c r="FI67" s="7">
        <f t="shared" si="304"/>
        <v>0</v>
      </c>
      <c r="FJ67" s="14">
        <f t="shared" si="305"/>
        <v>0</v>
      </c>
      <c r="FK67" s="6">
        <f t="shared" si="306"/>
        <v>0</v>
      </c>
      <c r="FL67" s="15">
        <f t="shared" si="307"/>
        <v>0</v>
      </c>
      <c r="FM67" s="16"/>
      <c r="FN67" s="1"/>
      <c r="FO67" s="2"/>
      <c r="FP67" s="2"/>
      <c r="FQ67" s="2"/>
      <c r="FR67" s="2"/>
      <c r="FS67" s="2"/>
      <c r="FT67" s="7">
        <f t="shared" si="308"/>
        <v>0</v>
      </c>
      <c r="FU67" s="14">
        <f t="shared" si="309"/>
        <v>0</v>
      </c>
      <c r="FV67" s="6">
        <f t="shared" si="310"/>
        <v>0</v>
      </c>
      <c r="FW67" s="15">
        <f t="shared" si="311"/>
        <v>0</v>
      </c>
      <c r="FX67" s="16"/>
      <c r="FY67" s="1"/>
      <c r="FZ67" s="2"/>
      <c r="GA67" s="2"/>
      <c r="GB67" s="2"/>
      <c r="GC67" s="2"/>
      <c r="GD67" s="2"/>
      <c r="GE67" s="7">
        <f t="shared" si="312"/>
        <v>0</v>
      </c>
      <c r="GF67" s="14">
        <f t="shared" si="313"/>
        <v>0</v>
      </c>
      <c r="GG67" s="6">
        <f t="shared" si="314"/>
        <v>0</v>
      </c>
      <c r="GH67" s="15">
        <f t="shared" si="315"/>
        <v>0</v>
      </c>
      <c r="GI67" s="16"/>
      <c r="GJ67" s="1"/>
      <c r="GK67" s="2"/>
      <c r="GL67" s="2"/>
      <c r="GM67" s="2"/>
      <c r="GN67" s="2"/>
      <c r="GO67" s="2"/>
      <c r="GP67" s="7">
        <f t="shared" si="316"/>
        <v>0</v>
      </c>
      <c r="GQ67" s="14">
        <f t="shared" si="317"/>
        <v>0</v>
      </c>
      <c r="GR67" s="6">
        <f t="shared" si="318"/>
        <v>0</v>
      </c>
      <c r="GS67" s="15">
        <f t="shared" si="319"/>
        <v>0</v>
      </c>
      <c r="GT67" s="16"/>
      <c r="GU67" s="1"/>
      <c r="GV67" s="2"/>
      <c r="GW67" s="2"/>
      <c r="GX67" s="2"/>
      <c r="GY67" s="2"/>
      <c r="GZ67" s="2"/>
      <c r="HA67" s="7">
        <f t="shared" si="320"/>
        <v>0</v>
      </c>
      <c r="HB67" s="14">
        <f t="shared" si="321"/>
        <v>0</v>
      </c>
      <c r="HC67" s="6">
        <f t="shared" si="322"/>
        <v>0</v>
      </c>
      <c r="HD67" s="15">
        <f t="shared" si="323"/>
        <v>0</v>
      </c>
      <c r="HE67" s="16"/>
      <c r="HF67" s="1"/>
      <c r="HG67" s="2"/>
      <c r="HH67" s="2"/>
      <c r="HI67" s="2"/>
      <c r="HJ67" s="2"/>
      <c r="HK67" s="2"/>
      <c r="HL67" s="7">
        <f t="shared" si="324"/>
        <v>0</v>
      </c>
      <c r="HM67" s="14">
        <f t="shared" si="325"/>
        <v>0</v>
      </c>
      <c r="HN67" s="6">
        <f t="shared" si="326"/>
        <v>0</v>
      </c>
      <c r="HO67" s="15">
        <f t="shared" si="327"/>
        <v>0</v>
      </c>
      <c r="HP67" s="16"/>
      <c r="HQ67" s="1"/>
      <c r="HR67" s="2"/>
      <c r="HS67" s="2"/>
      <c r="HT67" s="2"/>
      <c r="HU67" s="2"/>
      <c r="HV67" s="2"/>
      <c r="HW67" s="7">
        <f t="shared" si="328"/>
        <v>0</v>
      </c>
      <c r="HX67" s="14">
        <f t="shared" si="329"/>
        <v>0</v>
      </c>
      <c r="HY67" s="6">
        <f t="shared" si="330"/>
        <v>0</v>
      </c>
      <c r="HZ67" s="15">
        <f t="shared" si="331"/>
        <v>0</v>
      </c>
      <c r="IA67" s="16"/>
      <c r="IB67" s="1"/>
      <c r="IC67" s="2"/>
      <c r="ID67" s="2"/>
      <c r="IE67" s="2"/>
      <c r="IF67" s="2"/>
      <c r="IG67" s="2"/>
      <c r="IH67" s="7">
        <f t="shared" si="332"/>
        <v>0</v>
      </c>
      <c r="II67" s="14">
        <f t="shared" si="333"/>
        <v>0</v>
      </c>
      <c r="IJ67" s="6">
        <f t="shared" si="334"/>
        <v>0</v>
      </c>
      <c r="IK67" s="114">
        <f t="shared" si="335"/>
        <v>0</v>
      </c>
      <c r="IL67" s="115"/>
    </row>
    <row r="68" spans="32:246" ht="12.75" hidden="1">
      <c r="AF68" s="78"/>
      <c r="AG68" s="71"/>
      <c r="AH68" s="71"/>
      <c r="AI68" s="71"/>
      <c r="AJ68" s="72"/>
      <c r="AK68" s="72"/>
      <c r="AL68" s="72"/>
      <c r="AM68" s="72"/>
      <c r="AN68" s="74"/>
      <c r="AO68" s="64">
        <f t="shared" si="260"/>
        <v>0</v>
      </c>
      <c r="AP68" s="63">
        <f t="shared" si="261"/>
        <v>0</v>
      </c>
      <c r="AQ68" s="80">
        <f t="shared" si="262"/>
        <v>0</v>
      </c>
      <c r="AR68" s="49">
        <f t="shared" si="263"/>
        <v>0</v>
      </c>
      <c r="AS68" s="78"/>
      <c r="AT68" s="71"/>
      <c r="AU68" s="71"/>
      <c r="AV68" s="72"/>
      <c r="AW68" s="72"/>
      <c r="AX68" s="72"/>
      <c r="AY68" s="72"/>
      <c r="AZ68" s="74"/>
      <c r="BA68" s="64">
        <f t="shared" si="264"/>
        <v>0</v>
      </c>
      <c r="BB68" s="63">
        <f t="shared" si="265"/>
        <v>0</v>
      </c>
      <c r="BC68" s="80">
        <f t="shared" si="266"/>
        <v>0</v>
      </c>
      <c r="BD68" s="49">
        <f t="shared" si="267"/>
        <v>0</v>
      </c>
      <c r="BE68" s="78"/>
      <c r="BF68" s="71"/>
      <c r="BG68" s="71"/>
      <c r="BH68" s="72"/>
      <c r="BI68" s="72"/>
      <c r="BJ68" s="72"/>
      <c r="BK68" s="72"/>
      <c r="BL68" s="74"/>
      <c r="BM68" s="64">
        <f t="shared" si="268"/>
        <v>0</v>
      </c>
      <c r="BN68" s="63">
        <f t="shared" si="269"/>
        <v>0</v>
      </c>
      <c r="BO68" s="80">
        <f t="shared" si="270"/>
        <v>0</v>
      </c>
      <c r="BP68" s="109">
        <f t="shared" si="271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272"/>
        <v>0</v>
      </c>
      <c r="BZ68" s="14">
        <f t="shared" si="273"/>
        <v>0</v>
      </c>
      <c r="CA68" s="6">
        <f t="shared" si="274"/>
        <v>0</v>
      </c>
      <c r="CB68" s="15">
        <f t="shared" si="275"/>
        <v>0</v>
      </c>
      <c r="CC68" s="16"/>
      <c r="CD68" s="1"/>
      <c r="CE68" s="2"/>
      <c r="CF68" s="2"/>
      <c r="CG68" s="2"/>
      <c r="CH68" s="2"/>
      <c r="CI68" s="2"/>
      <c r="CJ68" s="7">
        <f t="shared" si="276"/>
        <v>0</v>
      </c>
      <c r="CK68" s="14">
        <f t="shared" si="277"/>
        <v>0</v>
      </c>
      <c r="CL68" s="6">
        <f t="shared" si="278"/>
        <v>0</v>
      </c>
      <c r="CM68" s="15">
        <f t="shared" si="279"/>
        <v>0</v>
      </c>
      <c r="CN68" s="16"/>
      <c r="CO68" s="1"/>
      <c r="CP68" s="2"/>
      <c r="CQ68" s="2"/>
      <c r="CR68" s="2"/>
      <c r="CS68" s="2"/>
      <c r="CT68" s="2"/>
      <c r="CU68" s="7">
        <f t="shared" si="280"/>
        <v>0</v>
      </c>
      <c r="CV68" s="14">
        <f t="shared" si="281"/>
        <v>0</v>
      </c>
      <c r="CW68" s="6">
        <f t="shared" si="282"/>
        <v>0</v>
      </c>
      <c r="CX68" s="15">
        <f t="shared" si="283"/>
        <v>0</v>
      </c>
      <c r="CY68" s="16"/>
      <c r="CZ68" s="1"/>
      <c r="DA68" s="2"/>
      <c r="DB68" s="2"/>
      <c r="DC68" s="2"/>
      <c r="DD68" s="2"/>
      <c r="DE68" s="2"/>
      <c r="DF68" s="7">
        <f t="shared" si="284"/>
        <v>0</v>
      </c>
      <c r="DG68" s="14">
        <f t="shared" si="285"/>
        <v>0</v>
      </c>
      <c r="DH68" s="6">
        <f t="shared" si="286"/>
        <v>0</v>
      </c>
      <c r="DI68" s="15">
        <f t="shared" si="287"/>
        <v>0</v>
      </c>
      <c r="DJ68" s="16"/>
      <c r="DK68" s="1"/>
      <c r="DL68" s="2"/>
      <c r="DM68" s="2"/>
      <c r="DN68" s="2"/>
      <c r="DO68" s="2"/>
      <c r="DP68" s="2"/>
      <c r="DQ68" s="7">
        <f t="shared" si="288"/>
        <v>0</v>
      </c>
      <c r="DR68" s="14">
        <f t="shared" si="289"/>
        <v>0</v>
      </c>
      <c r="DS68" s="6">
        <f t="shared" si="290"/>
        <v>0</v>
      </c>
      <c r="DT68" s="15">
        <f t="shared" si="291"/>
        <v>0</v>
      </c>
      <c r="DU68" s="16"/>
      <c r="DV68" s="1"/>
      <c r="DW68" s="2"/>
      <c r="DX68" s="2"/>
      <c r="DY68" s="2"/>
      <c r="DZ68" s="2"/>
      <c r="EA68" s="2"/>
      <c r="EB68" s="7">
        <f t="shared" si="292"/>
        <v>0</v>
      </c>
      <c r="EC68" s="14">
        <f t="shared" si="293"/>
        <v>0</v>
      </c>
      <c r="ED68" s="6">
        <f t="shared" si="294"/>
        <v>0</v>
      </c>
      <c r="EE68" s="15">
        <f t="shared" si="295"/>
        <v>0</v>
      </c>
      <c r="EF68" s="16"/>
      <c r="EG68" s="1"/>
      <c r="EH68" s="2"/>
      <c r="EI68" s="2"/>
      <c r="EJ68" s="2"/>
      <c r="EK68" s="2"/>
      <c r="EL68" s="2"/>
      <c r="EM68" s="7">
        <f t="shared" si="296"/>
        <v>0</v>
      </c>
      <c r="EN68" s="14">
        <f t="shared" si="297"/>
        <v>0</v>
      </c>
      <c r="EO68" s="6">
        <f t="shared" si="298"/>
        <v>0</v>
      </c>
      <c r="EP68" s="15">
        <f t="shared" si="299"/>
        <v>0</v>
      </c>
      <c r="EQ68" s="16"/>
      <c r="ER68" s="1"/>
      <c r="ES68" s="2"/>
      <c r="ET68" s="2"/>
      <c r="EU68" s="2"/>
      <c r="EV68" s="2"/>
      <c r="EW68" s="2"/>
      <c r="EX68" s="7">
        <f t="shared" si="300"/>
        <v>0</v>
      </c>
      <c r="EY68" s="14">
        <f t="shared" si="301"/>
        <v>0</v>
      </c>
      <c r="EZ68" s="6">
        <f t="shared" si="302"/>
        <v>0</v>
      </c>
      <c r="FA68" s="15">
        <f t="shared" si="303"/>
        <v>0</v>
      </c>
      <c r="FB68" s="16"/>
      <c r="FC68" s="1"/>
      <c r="FD68" s="2"/>
      <c r="FE68" s="2"/>
      <c r="FF68" s="2"/>
      <c r="FG68" s="2"/>
      <c r="FH68" s="2"/>
      <c r="FI68" s="7">
        <f t="shared" si="304"/>
        <v>0</v>
      </c>
      <c r="FJ68" s="14">
        <f t="shared" si="305"/>
        <v>0</v>
      </c>
      <c r="FK68" s="6">
        <f t="shared" si="306"/>
        <v>0</v>
      </c>
      <c r="FL68" s="15">
        <f t="shared" si="307"/>
        <v>0</v>
      </c>
      <c r="FM68" s="16"/>
      <c r="FN68" s="1"/>
      <c r="FO68" s="2"/>
      <c r="FP68" s="2"/>
      <c r="FQ68" s="2"/>
      <c r="FR68" s="2"/>
      <c r="FS68" s="2"/>
      <c r="FT68" s="7">
        <f t="shared" si="308"/>
        <v>0</v>
      </c>
      <c r="FU68" s="14">
        <f t="shared" si="309"/>
        <v>0</v>
      </c>
      <c r="FV68" s="6">
        <f t="shared" si="310"/>
        <v>0</v>
      </c>
      <c r="FW68" s="15">
        <f t="shared" si="311"/>
        <v>0</v>
      </c>
      <c r="FX68" s="16"/>
      <c r="FY68" s="1"/>
      <c r="FZ68" s="2"/>
      <c r="GA68" s="2"/>
      <c r="GB68" s="2"/>
      <c r="GC68" s="2"/>
      <c r="GD68" s="2"/>
      <c r="GE68" s="7">
        <f t="shared" si="312"/>
        <v>0</v>
      </c>
      <c r="GF68" s="14">
        <f t="shared" si="313"/>
        <v>0</v>
      </c>
      <c r="GG68" s="6">
        <f t="shared" si="314"/>
        <v>0</v>
      </c>
      <c r="GH68" s="15">
        <f t="shared" si="315"/>
        <v>0</v>
      </c>
      <c r="GI68" s="16"/>
      <c r="GJ68" s="1"/>
      <c r="GK68" s="2"/>
      <c r="GL68" s="2"/>
      <c r="GM68" s="2"/>
      <c r="GN68" s="2"/>
      <c r="GO68" s="2"/>
      <c r="GP68" s="7">
        <f t="shared" si="316"/>
        <v>0</v>
      </c>
      <c r="GQ68" s="14">
        <f t="shared" si="317"/>
        <v>0</v>
      </c>
      <c r="GR68" s="6">
        <f t="shared" si="318"/>
        <v>0</v>
      </c>
      <c r="GS68" s="15">
        <f t="shared" si="319"/>
        <v>0</v>
      </c>
      <c r="GT68" s="16"/>
      <c r="GU68" s="1"/>
      <c r="GV68" s="2"/>
      <c r="GW68" s="2"/>
      <c r="GX68" s="2"/>
      <c r="GY68" s="2"/>
      <c r="GZ68" s="2"/>
      <c r="HA68" s="7">
        <f t="shared" si="320"/>
        <v>0</v>
      </c>
      <c r="HB68" s="14">
        <f t="shared" si="321"/>
        <v>0</v>
      </c>
      <c r="HC68" s="6">
        <f t="shared" si="322"/>
        <v>0</v>
      </c>
      <c r="HD68" s="15">
        <f t="shared" si="323"/>
        <v>0</v>
      </c>
      <c r="HE68" s="16"/>
      <c r="HF68" s="1"/>
      <c r="HG68" s="2"/>
      <c r="HH68" s="2"/>
      <c r="HI68" s="2"/>
      <c r="HJ68" s="2"/>
      <c r="HK68" s="2"/>
      <c r="HL68" s="7">
        <f t="shared" si="324"/>
        <v>0</v>
      </c>
      <c r="HM68" s="14">
        <f t="shared" si="325"/>
        <v>0</v>
      </c>
      <c r="HN68" s="6">
        <f t="shared" si="326"/>
        <v>0</v>
      </c>
      <c r="HO68" s="15">
        <f t="shared" si="327"/>
        <v>0</v>
      </c>
      <c r="HP68" s="16"/>
      <c r="HQ68" s="1"/>
      <c r="HR68" s="2"/>
      <c r="HS68" s="2"/>
      <c r="HT68" s="2"/>
      <c r="HU68" s="2"/>
      <c r="HV68" s="2"/>
      <c r="HW68" s="7">
        <f t="shared" si="328"/>
        <v>0</v>
      </c>
      <c r="HX68" s="14">
        <f t="shared" si="329"/>
        <v>0</v>
      </c>
      <c r="HY68" s="6">
        <f t="shared" si="330"/>
        <v>0</v>
      </c>
      <c r="HZ68" s="15">
        <f t="shared" si="331"/>
        <v>0</v>
      </c>
      <c r="IA68" s="16"/>
      <c r="IB68" s="1"/>
      <c r="IC68" s="2"/>
      <c r="ID68" s="2"/>
      <c r="IE68" s="2"/>
      <c r="IF68" s="2"/>
      <c r="IG68" s="2"/>
      <c r="IH68" s="7">
        <f t="shared" si="332"/>
        <v>0</v>
      </c>
      <c r="II68" s="14">
        <f t="shared" si="333"/>
        <v>0</v>
      </c>
      <c r="IJ68" s="6">
        <f t="shared" si="334"/>
        <v>0</v>
      </c>
      <c r="IK68" s="114">
        <f t="shared" si="335"/>
        <v>0</v>
      </c>
      <c r="IL68" s="115"/>
    </row>
    <row r="69" spans="32:246" ht="12.75" hidden="1">
      <c r="AF69" s="78"/>
      <c r="AG69" s="71"/>
      <c r="AH69" s="71"/>
      <c r="AI69" s="71"/>
      <c r="AJ69" s="72"/>
      <c r="AK69" s="72"/>
      <c r="AL69" s="72"/>
      <c r="AM69" s="72"/>
      <c r="AN69" s="74"/>
      <c r="AO69" s="64">
        <f t="shared" si="260"/>
        <v>0</v>
      </c>
      <c r="AP69" s="63">
        <f t="shared" si="261"/>
        <v>0</v>
      </c>
      <c r="AQ69" s="80">
        <f t="shared" si="262"/>
        <v>0</v>
      </c>
      <c r="AR69" s="49">
        <f t="shared" si="263"/>
        <v>0</v>
      </c>
      <c r="AS69" s="78"/>
      <c r="AT69" s="71"/>
      <c r="AU69" s="71"/>
      <c r="AV69" s="72"/>
      <c r="AW69" s="72"/>
      <c r="AX69" s="72"/>
      <c r="AY69" s="72"/>
      <c r="AZ69" s="74"/>
      <c r="BA69" s="64">
        <f t="shared" si="264"/>
        <v>0</v>
      </c>
      <c r="BB69" s="63">
        <f t="shared" si="265"/>
        <v>0</v>
      </c>
      <c r="BC69" s="80">
        <f t="shared" si="266"/>
        <v>0</v>
      </c>
      <c r="BD69" s="49">
        <f t="shared" si="267"/>
        <v>0</v>
      </c>
      <c r="BE69" s="78"/>
      <c r="BF69" s="71"/>
      <c r="BG69" s="71"/>
      <c r="BH69" s="72"/>
      <c r="BI69" s="72"/>
      <c r="BJ69" s="72"/>
      <c r="BK69" s="72"/>
      <c r="BL69" s="74"/>
      <c r="BM69" s="64">
        <f t="shared" si="268"/>
        <v>0</v>
      </c>
      <c r="BN69" s="63">
        <f t="shared" si="269"/>
        <v>0</v>
      </c>
      <c r="BO69" s="80">
        <f t="shared" si="270"/>
        <v>0</v>
      </c>
      <c r="BP69" s="109">
        <f t="shared" si="271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272"/>
        <v>0</v>
      </c>
      <c r="BZ69" s="14">
        <f t="shared" si="273"/>
        <v>0</v>
      </c>
      <c r="CA69" s="6">
        <f t="shared" si="274"/>
        <v>0</v>
      </c>
      <c r="CB69" s="15">
        <f t="shared" si="275"/>
        <v>0</v>
      </c>
      <c r="CC69" s="16"/>
      <c r="CD69" s="1"/>
      <c r="CE69" s="2"/>
      <c r="CF69" s="2"/>
      <c r="CG69" s="2"/>
      <c r="CH69" s="2"/>
      <c r="CI69" s="2"/>
      <c r="CJ69" s="7">
        <f t="shared" si="276"/>
        <v>0</v>
      </c>
      <c r="CK69" s="14">
        <f t="shared" si="277"/>
        <v>0</v>
      </c>
      <c r="CL69" s="6">
        <f t="shared" si="278"/>
        <v>0</v>
      </c>
      <c r="CM69" s="15">
        <f t="shared" si="279"/>
        <v>0</v>
      </c>
      <c r="CN69" s="16"/>
      <c r="CO69" s="1"/>
      <c r="CP69" s="2"/>
      <c r="CQ69" s="2"/>
      <c r="CR69" s="2"/>
      <c r="CS69" s="2"/>
      <c r="CT69" s="2"/>
      <c r="CU69" s="7">
        <f t="shared" si="280"/>
        <v>0</v>
      </c>
      <c r="CV69" s="14">
        <f t="shared" si="281"/>
        <v>0</v>
      </c>
      <c r="CW69" s="6">
        <f t="shared" si="282"/>
        <v>0</v>
      </c>
      <c r="CX69" s="15">
        <f t="shared" si="283"/>
        <v>0</v>
      </c>
      <c r="CY69" s="16"/>
      <c r="CZ69" s="1"/>
      <c r="DA69" s="2"/>
      <c r="DB69" s="2"/>
      <c r="DC69" s="2"/>
      <c r="DD69" s="2"/>
      <c r="DE69" s="2"/>
      <c r="DF69" s="7">
        <f t="shared" si="284"/>
        <v>0</v>
      </c>
      <c r="DG69" s="14">
        <f t="shared" si="285"/>
        <v>0</v>
      </c>
      <c r="DH69" s="6">
        <f t="shared" si="286"/>
        <v>0</v>
      </c>
      <c r="DI69" s="15">
        <f t="shared" si="287"/>
        <v>0</v>
      </c>
      <c r="DJ69" s="16"/>
      <c r="DK69" s="1"/>
      <c r="DL69" s="2"/>
      <c r="DM69" s="2"/>
      <c r="DN69" s="2"/>
      <c r="DO69" s="2"/>
      <c r="DP69" s="2"/>
      <c r="DQ69" s="7">
        <f t="shared" si="288"/>
        <v>0</v>
      </c>
      <c r="DR69" s="14">
        <f t="shared" si="289"/>
        <v>0</v>
      </c>
      <c r="DS69" s="6">
        <f t="shared" si="290"/>
        <v>0</v>
      </c>
      <c r="DT69" s="15">
        <f t="shared" si="291"/>
        <v>0</v>
      </c>
      <c r="DU69" s="16"/>
      <c r="DV69" s="1"/>
      <c r="DW69" s="2"/>
      <c r="DX69" s="2"/>
      <c r="DY69" s="2"/>
      <c r="DZ69" s="2"/>
      <c r="EA69" s="2"/>
      <c r="EB69" s="7">
        <f t="shared" si="292"/>
        <v>0</v>
      </c>
      <c r="EC69" s="14">
        <f t="shared" si="293"/>
        <v>0</v>
      </c>
      <c r="ED69" s="6">
        <f t="shared" si="294"/>
        <v>0</v>
      </c>
      <c r="EE69" s="15">
        <f t="shared" si="295"/>
        <v>0</v>
      </c>
      <c r="EF69" s="16"/>
      <c r="EG69" s="1"/>
      <c r="EH69" s="2"/>
      <c r="EI69" s="2"/>
      <c r="EJ69" s="2"/>
      <c r="EK69" s="2"/>
      <c r="EL69" s="2"/>
      <c r="EM69" s="7">
        <f t="shared" si="296"/>
        <v>0</v>
      </c>
      <c r="EN69" s="14">
        <f t="shared" si="297"/>
        <v>0</v>
      </c>
      <c r="EO69" s="6">
        <f t="shared" si="298"/>
        <v>0</v>
      </c>
      <c r="EP69" s="15">
        <f t="shared" si="299"/>
        <v>0</v>
      </c>
      <c r="EQ69" s="16"/>
      <c r="ER69" s="1"/>
      <c r="ES69" s="2"/>
      <c r="ET69" s="2"/>
      <c r="EU69" s="2"/>
      <c r="EV69" s="2"/>
      <c r="EW69" s="2"/>
      <c r="EX69" s="7">
        <f t="shared" si="300"/>
        <v>0</v>
      </c>
      <c r="EY69" s="14">
        <f t="shared" si="301"/>
        <v>0</v>
      </c>
      <c r="EZ69" s="6">
        <f t="shared" si="302"/>
        <v>0</v>
      </c>
      <c r="FA69" s="15">
        <f t="shared" si="303"/>
        <v>0</v>
      </c>
      <c r="FB69" s="16"/>
      <c r="FC69" s="1"/>
      <c r="FD69" s="2"/>
      <c r="FE69" s="2"/>
      <c r="FF69" s="2"/>
      <c r="FG69" s="2"/>
      <c r="FH69" s="2"/>
      <c r="FI69" s="7">
        <f t="shared" si="304"/>
        <v>0</v>
      </c>
      <c r="FJ69" s="14">
        <f t="shared" si="305"/>
        <v>0</v>
      </c>
      <c r="FK69" s="6">
        <f t="shared" si="306"/>
        <v>0</v>
      </c>
      <c r="FL69" s="15">
        <f t="shared" si="307"/>
        <v>0</v>
      </c>
      <c r="FM69" s="16"/>
      <c r="FN69" s="1"/>
      <c r="FO69" s="2"/>
      <c r="FP69" s="2"/>
      <c r="FQ69" s="2"/>
      <c r="FR69" s="2"/>
      <c r="FS69" s="2"/>
      <c r="FT69" s="7">
        <f t="shared" si="308"/>
        <v>0</v>
      </c>
      <c r="FU69" s="14">
        <f t="shared" si="309"/>
        <v>0</v>
      </c>
      <c r="FV69" s="6">
        <f t="shared" si="310"/>
        <v>0</v>
      </c>
      <c r="FW69" s="15">
        <f t="shared" si="311"/>
        <v>0</v>
      </c>
      <c r="FX69" s="16"/>
      <c r="FY69" s="1"/>
      <c r="FZ69" s="2"/>
      <c r="GA69" s="2"/>
      <c r="GB69" s="2"/>
      <c r="GC69" s="2"/>
      <c r="GD69" s="2"/>
      <c r="GE69" s="7">
        <f t="shared" si="312"/>
        <v>0</v>
      </c>
      <c r="GF69" s="14">
        <f t="shared" si="313"/>
        <v>0</v>
      </c>
      <c r="GG69" s="6">
        <f t="shared" si="314"/>
        <v>0</v>
      </c>
      <c r="GH69" s="15">
        <f t="shared" si="315"/>
        <v>0</v>
      </c>
      <c r="GI69" s="16"/>
      <c r="GJ69" s="1"/>
      <c r="GK69" s="2"/>
      <c r="GL69" s="2"/>
      <c r="GM69" s="2"/>
      <c r="GN69" s="2"/>
      <c r="GO69" s="2"/>
      <c r="GP69" s="7">
        <f t="shared" si="316"/>
        <v>0</v>
      </c>
      <c r="GQ69" s="14">
        <f t="shared" si="317"/>
        <v>0</v>
      </c>
      <c r="GR69" s="6">
        <f t="shared" si="318"/>
        <v>0</v>
      </c>
      <c r="GS69" s="15">
        <f t="shared" si="319"/>
        <v>0</v>
      </c>
      <c r="GT69" s="16"/>
      <c r="GU69" s="1"/>
      <c r="GV69" s="2"/>
      <c r="GW69" s="2"/>
      <c r="GX69" s="2"/>
      <c r="GY69" s="2"/>
      <c r="GZ69" s="2"/>
      <c r="HA69" s="7">
        <f t="shared" si="320"/>
        <v>0</v>
      </c>
      <c r="HB69" s="14">
        <f t="shared" si="321"/>
        <v>0</v>
      </c>
      <c r="HC69" s="6">
        <f t="shared" si="322"/>
        <v>0</v>
      </c>
      <c r="HD69" s="15">
        <f t="shared" si="323"/>
        <v>0</v>
      </c>
      <c r="HE69" s="16"/>
      <c r="HF69" s="1"/>
      <c r="HG69" s="2"/>
      <c r="HH69" s="2"/>
      <c r="HI69" s="2"/>
      <c r="HJ69" s="2"/>
      <c r="HK69" s="2"/>
      <c r="HL69" s="7">
        <f t="shared" si="324"/>
        <v>0</v>
      </c>
      <c r="HM69" s="14">
        <f t="shared" si="325"/>
        <v>0</v>
      </c>
      <c r="HN69" s="6">
        <f t="shared" si="326"/>
        <v>0</v>
      </c>
      <c r="HO69" s="15">
        <f t="shared" si="327"/>
        <v>0</v>
      </c>
      <c r="HP69" s="16"/>
      <c r="HQ69" s="1"/>
      <c r="HR69" s="2"/>
      <c r="HS69" s="2"/>
      <c r="HT69" s="2"/>
      <c r="HU69" s="2"/>
      <c r="HV69" s="2"/>
      <c r="HW69" s="7">
        <f t="shared" si="328"/>
        <v>0</v>
      </c>
      <c r="HX69" s="14">
        <f t="shared" si="329"/>
        <v>0</v>
      </c>
      <c r="HY69" s="6">
        <f t="shared" si="330"/>
        <v>0</v>
      </c>
      <c r="HZ69" s="15">
        <f t="shared" si="331"/>
        <v>0</v>
      </c>
      <c r="IA69" s="16"/>
      <c r="IB69" s="1"/>
      <c r="IC69" s="2"/>
      <c r="ID69" s="2"/>
      <c r="IE69" s="2"/>
      <c r="IF69" s="2"/>
      <c r="IG69" s="2"/>
      <c r="IH69" s="7">
        <f t="shared" si="332"/>
        <v>0</v>
      </c>
      <c r="II69" s="14">
        <f t="shared" si="333"/>
        <v>0</v>
      </c>
      <c r="IJ69" s="6">
        <f t="shared" si="334"/>
        <v>0</v>
      </c>
      <c r="IK69" s="114">
        <f t="shared" si="335"/>
        <v>0</v>
      </c>
      <c r="IL69" s="115"/>
    </row>
    <row r="70" spans="32:246" ht="12.75" hidden="1">
      <c r="AF70" s="78"/>
      <c r="AG70" s="71"/>
      <c r="AH70" s="71"/>
      <c r="AI70" s="71"/>
      <c r="AJ70" s="72"/>
      <c r="AK70" s="72"/>
      <c r="AL70" s="72"/>
      <c r="AM70" s="72"/>
      <c r="AN70" s="74"/>
      <c r="AO70" s="64">
        <f t="shared" si="260"/>
        <v>0</v>
      </c>
      <c r="AP70" s="63">
        <f t="shared" si="261"/>
        <v>0</v>
      </c>
      <c r="AQ70" s="80">
        <f t="shared" si="262"/>
        <v>0</v>
      </c>
      <c r="AR70" s="49">
        <f t="shared" si="263"/>
        <v>0</v>
      </c>
      <c r="AS70" s="78"/>
      <c r="AT70" s="71"/>
      <c r="AU70" s="71"/>
      <c r="AV70" s="72"/>
      <c r="AW70" s="72"/>
      <c r="AX70" s="72"/>
      <c r="AY70" s="72"/>
      <c r="AZ70" s="74"/>
      <c r="BA70" s="64">
        <f t="shared" si="264"/>
        <v>0</v>
      </c>
      <c r="BB70" s="63">
        <f t="shared" si="265"/>
        <v>0</v>
      </c>
      <c r="BC70" s="80">
        <f t="shared" si="266"/>
        <v>0</v>
      </c>
      <c r="BD70" s="49">
        <f t="shared" si="267"/>
        <v>0</v>
      </c>
      <c r="BE70" s="78"/>
      <c r="BF70" s="71"/>
      <c r="BG70" s="71"/>
      <c r="BH70" s="72"/>
      <c r="BI70" s="72"/>
      <c r="BJ70" s="72"/>
      <c r="BK70" s="72"/>
      <c r="BL70" s="74"/>
      <c r="BM70" s="64">
        <f t="shared" si="268"/>
        <v>0</v>
      </c>
      <c r="BN70" s="63">
        <f t="shared" si="269"/>
        <v>0</v>
      </c>
      <c r="BO70" s="80">
        <f t="shared" si="270"/>
        <v>0</v>
      </c>
      <c r="BP70" s="109">
        <f t="shared" si="271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272"/>
        <v>0</v>
      </c>
      <c r="BZ70" s="14">
        <f t="shared" si="273"/>
        <v>0</v>
      </c>
      <c r="CA70" s="6">
        <f t="shared" si="274"/>
        <v>0</v>
      </c>
      <c r="CB70" s="15">
        <f t="shared" si="275"/>
        <v>0</v>
      </c>
      <c r="CC70" s="16"/>
      <c r="CD70" s="1"/>
      <c r="CE70" s="2"/>
      <c r="CF70" s="2"/>
      <c r="CG70" s="2"/>
      <c r="CH70" s="2"/>
      <c r="CI70" s="2"/>
      <c r="CJ70" s="7">
        <f t="shared" si="276"/>
        <v>0</v>
      </c>
      <c r="CK70" s="14">
        <f t="shared" si="277"/>
        <v>0</v>
      </c>
      <c r="CL70" s="6">
        <f t="shared" si="278"/>
        <v>0</v>
      </c>
      <c r="CM70" s="15">
        <f t="shared" si="279"/>
        <v>0</v>
      </c>
      <c r="CN70" s="16"/>
      <c r="CO70" s="1"/>
      <c r="CP70" s="2"/>
      <c r="CQ70" s="2"/>
      <c r="CR70" s="2"/>
      <c r="CS70" s="2"/>
      <c r="CT70" s="2"/>
      <c r="CU70" s="7">
        <f t="shared" si="280"/>
        <v>0</v>
      </c>
      <c r="CV70" s="14">
        <f t="shared" si="281"/>
        <v>0</v>
      </c>
      <c r="CW70" s="6">
        <f t="shared" si="282"/>
        <v>0</v>
      </c>
      <c r="CX70" s="15">
        <f t="shared" si="283"/>
        <v>0</v>
      </c>
      <c r="CY70" s="16"/>
      <c r="CZ70" s="1"/>
      <c r="DA70" s="2"/>
      <c r="DB70" s="2"/>
      <c r="DC70" s="2"/>
      <c r="DD70" s="2"/>
      <c r="DE70" s="2"/>
      <c r="DF70" s="7">
        <f t="shared" si="284"/>
        <v>0</v>
      </c>
      <c r="DG70" s="14">
        <f t="shared" si="285"/>
        <v>0</v>
      </c>
      <c r="DH70" s="6">
        <f t="shared" si="286"/>
        <v>0</v>
      </c>
      <c r="DI70" s="15">
        <f t="shared" si="287"/>
        <v>0</v>
      </c>
      <c r="DJ70" s="16"/>
      <c r="DK70" s="1"/>
      <c r="DL70" s="2"/>
      <c r="DM70" s="2"/>
      <c r="DN70" s="2"/>
      <c r="DO70" s="2"/>
      <c r="DP70" s="2"/>
      <c r="DQ70" s="7">
        <f t="shared" si="288"/>
        <v>0</v>
      </c>
      <c r="DR70" s="14">
        <f t="shared" si="289"/>
        <v>0</v>
      </c>
      <c r="DS70" s="6">
        <f t="shared" si="290"/>
        <v>0</v>
      </c>
      <c r="DT70" s="15">
        <f t="shared" si="291"/>
        <v>0</v>
      </c>
      <c r="DU70" s="16"/>
      <c r="DV70" s="1"/>
      <c r="DW70" s="2"/>
      <c r="DX70" s="2"/>
      <c r="DY70" s="2"/>
      <c r="DZ70" s="2"/>
      <c r="EA70" s="2"/>
      <c r="EB70" s="7">
        <f t="shared" si="292"/>
        <v>0</v>
      </c>
      <c r="EC70" s="14">
        <f t="shared" si="293"/>
        <v>0</v>
      </c>
      <c r="ED70" s="6">
        <f t="shared" si="294"/>
        <v>0</v>
      </c>
      <c r="EE70" s="15">
        <f t="shared" si="295"/>
        <v>0</v>
      </c>
      <c r="EF70" s="16"/>
      <c r="EG70" s="1"/>
      <c r="EH70" s="2"/>
      <c r="EI70" s="2"/>
      <c r="EJ70" s="2"/>
      <c r="EK70" s="2"/>
      <c r="EL70" s="2"/>
      <c r="EM70" s="7">
        <f t="shared" si="296"/>
        <v>0</v>
      </c>
      <c r="EN70" s="14">
        <f t="shared" si="297"/>
        <v>0</v>
      </c>
      <c r="EO70" s="6">
        <f t="shared" si="298"/>
        <v>0</v>
      </c>
      <c r="EP70" s="15">
        <f t="shared" si="299"/>
        <v>0</v>
      </c>
      <c r="EQ70" s="16"/>
      <c r="ER70" s="1"/>
      <c r="ES70" s="2"/>
      <c r="ET70" s="2"/>
      <c r="EU70" s="2"/>
      <c r="EV70" s="2"/>
      <c r="EW70" s="2"/>
      <c r="EX70" s="7">
        <f t="shared" si="300"/>
        <v>0</v>
      </c>
      <c r="EY70" s="14">
        <f t="shared" si="301"/>
        <v>0</v>
      </c>
      <c r="EZ70" s="6">
        <f t="shared" si="302"/>
        <v>0</v>
      </c>
      <c r="FA70" s="15">
        <f t="shared" si="303"/>
        <v>0</v>
      </c>
      <c r="FB70" s="16"/>
      <c r="FC70" s="1"/>
      <c r="FD70" s="2"/>
      <c r="FE70" s="2"/>
      <c r="FF70" s="2"/>
      <c r="FG70" s="2"/>
      <c r="FH70" s="2"/>
      <c r="FI70" s="7">
        <f t="shared" si="304"/>
        <v>0</v>
      </c>
      <c r="FJ70" s="14">
        <f t="shared" si="305"/>
        <v>0</v>
      </c>
      <c r="FK70" s="6">
        <f t="shared" si="306"/>
        <v>0</v>
      </c>
      <c r="FL70" s="15">
        <f t="shared" si="307"/>
        <v>0</v>
      </c>
      <c r="FM70" s="16"/>
      <c r="FN70" s="1"/>
      <c r="FO70" s="2"/>
      <c r="FP70" s="2"/>
      <c r="FQ70" s="2"/>
      <c r="FR70" s="2"/>
      <c r="FS70" s="2"/>
      <c r="FT70" s="7">
        <f t="shared" si="308"/>
        <v>0</v>
      </c>
      <c r="FU70" s="14">
        <f t="shared" si="309"/>
        <v>0</v>
      </c>
      <c r="FV70" s="6">
        <f t="shared" si="310"/>
        <v>0</v>
      </c>
      <c r="FW70" s="15">
        <f t="shared" si="311"/>
        <v>0</v>
      </c>
      <c r="FX70" s="16"/>
      <c r="FY70" s="1"/>
      <c r="FZ70" s="2"/>
      <c r="GA70" s="2"/>
      <c r="GB70" s="2"/>
      <c r="GC70" s="2"/>
      <c r="GD70" s="2"/>
      <c r="GE70" s="7">
        <f t="shared" si="312"/>
        <v>0</v>
      </c>
      <c r="GF70" s="14">
        <f t="shared" si="313"/>
        <v>0</v>
      </c>
      <c r="GG70" s="6">
        <f t="shared" si="314"/>
        <v>0</v>
      </c>
      <c r="GH70" s="15">
        <f t="shared" si="315"/>
        <v>0</v>
      </c>
      <c r="GI70" s="16"/>
      <c r="GJ70" s="1"/>
      <c r="GK70" s="2"/>
      <c r="GL70" s="2"/>
      <c r="GM70" s="2"/>
      <c r="GN70" s="2"/>
      <c r="GO70" s="2"/>
      <c r="GP70" s="7">
        <f t="shared" si="316"/>
        <v>0</v>
      </c>
      <c r="GQ70" s="14">
        <f t="shared" si="317"/>
        <v>0</v>
      </c>
      <c r="GR70" s="6">
        <f t="shared" si="318"/>
        <v>0</v>
      </c>
      <c r="GS70" s="15">
        <f t="shared" si="319"/>
        <v>0</v>
      </c>
      <c r="GT70" s="16"/>
      <c r="GU70" s="1"/>
      <c r="GV70" s="2"/>
      <c r="GW70" s="2"/>
      <c r="GX70" s="2"/>
      <c r="GY70" s="2"/>
      <c r="GZ70" s="2"/>
      <c r="HA70" s="7">
        <f t="shared" si="320"/>
        <v>0</v>
      </c>
      <c r="HB70" s="14">
        <f t="shared" si="321"/>
        <v>0</v>
      </c>
      <c r="HC70" s="6">
        <f t="shared" si="322"/>
        <v>0</v>
      </c>
      <c r="HD70" s="15">
        <f t="shared" si="323"/>
        <v>0</v>
      </c>
      <c r="HE70" s="16"/>
      <c r="HF70" s="1"/>
      <c r="HG70" s="2"/>
      <c r="HH70" s="2"/>
      <c r="HI70" s="2"/>
      <c r="HJ70" s="2"/>
      <c r="HK70" s="2"/>
      <c r="HL70" s="7">
        <f t="shared" si="324"/>
        <v>0</v>
      </c>
      <c r="HM70" s="14">
        <f t="shared" si="325"/>
        <v>0</v>
      </c>
      <c r="HN70" s="6">
        <f t="shared" si="326"/>
        <v>0</v>
      </c>
      <c r="HO70" s="15">
        <f t="shared" si="327"/>
        <v>0</v>
      </c>
      <c r="HP70" s="16"/>
      <c r="HQ70" s="1"/>
      <c r="HR70" s="2"/>
      <c r="HS70" s="2"/>
      <c r="HT70" s="2"/>
      <c r="HU70" s="2"/>
      <c r="HV70" s="2"/>
      <c r="HW70" s="7">
        <f t="shared" si="328"/>
        <v>0</v>
      </c>
      <c r="HX70" s="14">
        <f t="shared" si="329"/>
        <v>0</v>
      </c>
      <c r="HY70" s="6">
        <f t="shared" si="330"/>
        <v>0</v>
      </c>
      <c r="HZ70" s="15">
        <f t="shared" si="331"/>
        <v>0</v>
      </c>
      <c r="IA70" s="16"/>
      <c r="IB70" s="1"/>
      <c r="IC70" s="2"/>
      <c r="ID70" s="2"/>
      <c r="IE70" s="2"/>
      <c r="IF70" s="2"/>
      <c r="IG70" s="2"/>
      <c r="IH70" s="7">
        <f t="shared" si="332"/>
        <v>0</v>
      </c>
      <c r="II70" s="14">
        <f t="shared" si="333"/>
        <v>0</v>
      </c>
      <c r="IJ70" s="6">
        <f t="shared" si="334"/>
        <v>0</v>
      </c>
      <c r="IK70" s="114">
        <f t="shared" si="335"/>
        <v>0</v>
      </c>
      <c r="IL70" s="115"/>
    </row>
    <row r="71" spans="32:246" ht="12.75" hidden="1">
      <c r="AF71" s="78"/>
      <c r="AG71" s="71"/>
      <c r="AH71" s="71"/>
      <c r="AI71" s="71"/>
      <c r="AJ71" s="72"/>
      <c r="AK71" s="72"/>
      <c r="AL71" s="72"/>
      <c r="AM71" s="72"/>
      <c r="AN71" s="74"/>
      <c r="AO71" s="64">
        <f t="shared" si="260"/>
        <v>0</v>
      </c>
      <c r="AP71" s="63">
        <f t="shared" si="261"/>
        <v>0</v>
      </c>
      <c r="AQ71" s="80">
        <f t="shared" si="262"/>
        <v>0</v>
      </c>
      <c r="AR71" s="49">
        <f t="shared" si="263"/>
        <v>0</v>
      </c>
      <c r="AS71" s="78"/>
      <c r="AT71" s="71"/>
      <c r="AU71" s="71"/>
      <c r="AV71" s="72"/>
      <c r="AW71" s="72"/>
      <c r="AX71" s="72"/>
      <c r="AY71" s="72"/>
      <c r="AZ71" s="74"/>
      <c r="BA71" s="64">
        <f t="shared" si="264"/>
        <v>0</v>
      </c>
      <c r="BB71" s="63">
        <f t="shared" si="265"/>
        <v>0</v>
      </c>
      <c r="BC71" s="80">
        <f t="shared" si="266"/>
        <v>0</v>
      </c>
      <c r="BD71" s="49">
        <f t="shared" si="267"/>
        <v>0</v>
      </c>
      <c r="BE71" s="78"/>
      <c r="BF71" s="71"/>
      <c r="BG71" s="71"/>
      <c r="BH71" s="72"/>
      <c r="BI71" s="72"/>
      <c r="BJ71" s="72"/>
      <c r="BK71" s="72"/>
      <c r="BL71" s="74"/>
      <c r="BM71" s="64">
        <f t="shared" si="268"/>
        <v>0</v>
      </c>
      <c r="BN71" s="63">
        <f t="shared" si="269"/>
        <v>0</v>
      </c>
      <c r="BO71" s="80">
        <f t="shared" si="270"/>
        <v>0</v>
      </c>
      <c r="BP71" s="109">
        <f t="shared" si="271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272"/>
        <v>0</v>
      </c>
      <c r="BZ71" s="14">
        <f t="shared" si="273"/>
        <v>0</v>
      </c>
      <c r="CA71" s="6">
        <f t="shared" si="274"/>
        <v>0</v>
      </c>
      <c r="CB71" s="15">
        <f t="shared" si="275"/>
        <v>0</v>
      </c>
      <c r="CC71" s="16"/>
      <c r="CD71" s="1"/>
      <c r="CE71" s="2"/>
      <c r="CF71" s="2"/>
      <c r="CG71" s="2"/>
      <c r="CH71" s="2"/>
      <c r="CI71" s="2"/>
      <c r="CJ71" s="7">
        <f t="shared" si="276"/>
        <v>0</v>
      </c>
      <c r="CK71" s="14">
        <f t="shared" si="277"/>
        <v>0</v>
      </c>
      <c r="CL71" s="6">
        <f t="shared" si="278"/>
        <v>0</v>
      </c>
      <c r="CM71" s="15">
        <f t="shared" si="279"/>
        <v>0</v>
      </c>
      <c r="CN71" s="16"/>
      <c r="CO71" s="1"/>
      <c r="CP71" s="2"/>
      <c r="CQ71" s="2"/>
      <c r="CR71" s="2"/>
      <c r="CS71" s="2"/>
      <c r="CT71" s="2"/>
      <c r="CU71" s="7">
        <f t="shared" si="280"/>
        <v>0</v>
      </c>
      <c r="CV71" s="14">
        <f t="shared" si="281"/>
        <v>0</v>
      </c>
      <c r="CW71" s="6">
        <f t="shared" si="282"/>
        <v>0</v>
      </c>
      <c r="CX71" s="15">
        <f t="shared" si="283"/>
        <v>0</v>
      </c>
      <c r="CY71" s="16"/>
      <c r="CZ71" s="1"/>
      <c r="DA71" s="2"/>
      <c r="DB71" s="2"/>
      <c r="DC71" s="2"/>
      <c r="DD71" s="2"/>
      <c r="DE71" s="2"/>
      <c r="DF71" s="7">
        <f t="shared" si="284"/>
        <v>0</v>
      </c>
      <c r="DG71" s="14">
        <f t="shared" si="285"/>
        <v>0</v>
      </c>
      <c r="DH71" s="6">
        <f t="shared" si="286"/>
        <v>0</v>
      </c>
      <c r="DI71" s="15">
        <f t="shared" si="287"/>
        <v>0</v>
      </c>
      <c r="DJ71" s="16"/>
      <c r="DK71" s="1"/>
      <c r="DL71" s="2"/>
      <c r="DM71" s="2"/>
      <c r="DN71" s="2"/>
      <c r="DO71" s="2"/>
      <c r="DP71" s="2"/>
      <c r="DQ71" s="7">
        <f t="shared" si="288"/>
        <v>0</v>
      </c>
      <c r="DR71" s="14">
        <f t="shared" si="289"/>
        <v>0</v>
      </c>
      <c r="DS71" s="6">
        <f t="shared" si="290"/>
        <v>0</v>
      </c>
      <c r="DT71" s="15">
        <f t="shared" si="291"/>
        <v>0</v>
      </c>
      <c r="DU71" s="16"/>
      <c r="DV71" s="1"/>
      <c r="DW71" s="2"/>
      <c r="DX71" s="2"/>
      <c r="DY71" s="2"/>
      <c r="DZ71" s="2"/>
      <c r="EA71" s="2"/>
      <c r="EB71" s="7">
        <f t="shared" si="292"/>
        <v>0</v>
      </c>
      <c r="EC71" s="14">
        <f t="shared" si="293"/>
        <v>0</v>
      </c>
      <c r="ED71" s="6">
        <f t="shared" si="294"/>
        <v>0</v>
      </c>
      <c r="EE71" s="15">
        <f t="shared" si="295"/>
        <v>0</v>
      </c>
      <c r="EF71" s="16"/>
      <c r="EG71" s="1"/>
      <c r="EH71" s="2"/>
      <c r="EI71" s="2"/>
      <c r="EJ71" s="2"/>
      <c r="EK71" s="2"/>
      <c r="EL71" s="2"/>
      <c r="EM71" s="7">
        <f t="shared" si="296"/>
        <v>0</v>
      </c>
      <c r="EN71" s="14">
        <f t="shared" si="297"/>
        <v>0</v>
      </c>
      <c r="EO71" s="6">
        <f t="shared" si="298"/>
        <v>0</v>
      </c>
      <c r="EP71" s="15">
        <f t="shared" si="299"/>
        <v>0</v>
      </c>
      <c r="EQ71" s="16"/>
      <c r="ER71" s="1"/>
      <c r="ES71" s="2"/>
      <c r="ET71" s="2"/>
      <c r="EU71" s="2"/>
      <c r="EV71" s="2"/>
      <c r="EW71" s="2"/>
      <c r="EX71" s="7">
        <f t="shared" si="300"/>
        <v>0</v>
      </c>
      <c r="EY71" s="14">
        <f t="shared" si="301"/>
        <v>0</v>
      </c>
      <c r="EZ71" s="6">
        <f t="shared" si="302"/>
        <v>0</v>
      </c>
      <c r="FA71" s="15">
        <f t="shared" si="303"/>
        <v>0</v>
      </c>
      <c r="FB71" s="16"/>
      <c r="FC71" s="1"/>
      <c r="FD71" s="2"/>
      <c r="FE71" s="2"/>
      <c r="FF71" s="2"/>
      <c r="FG71" s="2"/>
      <c r="FH71" s="2"/>
      <c r="FI71" s="7">
        <f t="shared" si="304"/>
        <v>0</v>
      </c>
      <c r="FJ71" s="14">
        <f t="shared" si="305"/>
        <v>0</v>
      </c>
      <c r="FK71" s="6">
        <f t="shared" si="306"/>
        <v>0</v>
      </c>
      <c r="FL71" s="15">
        <f t="shared" si="307"/>
        <v>0</v>
      </c>
      <c r="FM71" s="16"/>
      <c r="FN71" s="1"/>
      <c r="FO71" s="2"/>
      <c r="FP71" s="2"/>
      <c r="FQ71" s="2"/>
      <c r="FR71" s="2"/>
      <c r="FS71" s="2"/>
      <c r="FT71" s="7">
        <f t="shared" si="308"/>
        <v>0</v>
      </c>
      <c r="FU71" s="14">
        <f t="shared" si="309"/>
        <v>0</v>
      </c>
      <c r="FV71" s="6">
        <f t="shared" si="310"/>
        <v>0</v>
      </c>
      <c r="FW71" s="15">
        <f t="shared" si="311"/>
        <v>0</v>
      </c>
      <c r="FX71" s="16"/>
      <c r="FY71" s="1"/>
      <c r="FZ71" s="2"/>
      <c r="GA71" s="2"/>
      <c r="GB71" s="2"/>
      <c r="GC71" s="2"/>
      <c r="GD71" s="2"/>
      <c r="GE71" s="7">
        <f t="shared" si="312"/>
        <v>0</v>
      </c>
      <c r="GF71" s="14">
        <f t="shared" si="313"/>
        <v>0</v>
      </c>
      <c r="GG71" s="6">
        <f t="shared" si="314"/>
        <v>0</v>
      </c>
      <c r="GH71" s="15">
        <f t="shared" si="315"/>
        <v>0</v>
      </c>
      <c r="GI71" s="16"/>
      <c r="GJ71" s="1"/>
      <c r="GK71" s="2"/>
      <c r="GL71" s="2"/>
      <c r="GM71" s="2"/>
      <c r="GN71" s="2"/>
      <c r="GO71" s="2"/>
      <c r="GP71" s="7">
        <f t="shared" si="316"/>
        <v>0</v>
      </c>
      <c r="GQ71" s="14">
        <f t="shared" si="317"/>
        <v>0</v>
      </c>
      <c r="GR71" s="6">
        <f t="shared" si="318"/>
        <v>0</v>
      </c>
      <c r="GS71" s="15">
        <f t="shared" si="319"/>
        <v>0</v>
      </c>
      <c r="GT71" s="16"/>
      <c r="GU71" s="1"/>
      <c r="GV71" s="2"/>
      <c r="GW71" s="2"/>
      <c r="GX71" s="2"/>
      <c r="GY71" s="2"/>
      <c r="GZ71" s="2"/>
      <c r="HA71" s="7">
        <f t="shared" si="320"/>
        <v>0</v>
      </c>
      <c r="HB71" s="14">
        <f t="shared" si="321"/>
        <v>0</v>
      </c>
      <c r="HC71" s="6">
        <f t="shared" si="322"/>
        <v>0</v>
      </c>
      <c r="HD71" s="15">
        <f t="shared" si="323"/>
        <v>0</v>
      </c>
      <c r="HE71" s="16"/>
      <c r="HF71" s="1"/>
      <c r="HG71" s="2"/>
      <c r="HH71" s="2"/>
      <c r="HI71" s="2"/>
      <c r="HJ71" s="2"/>
      <c r="HK71" s="2"/>
      <c r="HL71" s="7">
        <f t="shared" si="324"/>
        <v>0</v>
      </c>
      <c r="HM71" s="14">
        <f t="shared" si="325"/>
        <v>0</v>
      </c>
      <c r="HN71" s="6">
        <f t="shared" si="326"/>
        <v>0</v>
      </c>
      <c r="HO71" s="15">
        <f t="shared" si="327"/>
        <v>0</v>
      </c>
      <c r="HP71" s="16"/>
      <c r="HQ71" s="1"/>
      <c r="HR71" s="2"/>
      <c r="HS71" s="2"/>
      <c r="HT71" s="2"/>
      <c r="HU71" s="2"/>
      <c r="HV71" s="2"/>
      <c r="HW71" s="7">
        <f t="shared" si="328"/>
        <v>0</v>
      </c>
      <c r="HX71" s="14">
        <f t="shared" si="329"/>
        <v>0</v>
      </c>
      <c r="HY71" s="6">
        <f t="shared" si="330"/>
        <v>0</v>
      </c>
      <c r="HZ71" s="15">
        <f t="shared" si="331"/>
        <v>0</v>
      </c>
      <c r="IA71" s="16"/>
      <c r="IB71" s="1"/>
      <c r="IC71" s="2"/>
      <c r="ID71" s="2"/>
      <c r="IE71" s="2"/>
      <c r="IF71" s="2"/>
      <c r="IG71" s="2"/>
      <c r="IH71" s="7">
        <f t="shared" si="332"/>
        <v>0</v>
      </c>
      <c r="II71" s="14">
        <f t="shared" si="333"/>
        <v>0</v>
      </c>
      <c r="IJ71" s="6">
        <f t="shared" si="334"/>
        <v>0</v>
      </c>
      <c r="IK71" s="114">
        <f t="shared" si="335"/>
        <v>0</v>
      </c>
      <c r="IL71" s="115"/>
    </row>
    <row r="72" spans="32:246" ht="12.75" hidden="1">
      <c r="AF72" s="78"/>
      <c r="AG72" s="71"/>
      <c r="AH72" s="71"/>
      <c r="AI72" s="71"/>
      <c r="AJ72" s="72"/>
      <c r="AK72" s="72"/>
      <c r="AL72" s="72"/>
      <c r="AM72" s="72"/>
      <c r="AN72" s="74"/>
      <c r="AO72" s="64">
        <f t="shared" si="260"/>
        <v>0</v>
      </c>
      <c r="AP72" s="63">
        <f t="shared" si="261"/>
        <v>0</v>
      </c>
      <c r="AQ72" s="80">
        <f t="shared" si="262"/>
        <v>0</v>
      </c>
      <c r="AR72" s="49">
        <f t="shared" si="263"/>
        <v>0</v>
      </c>
      <c r="AS72" s="78"/>
      <c r="AT72" s="71"/>
      <c r="AU72" s="71"/>
      <c r="AV72" s="72"/>
      <c r="AW72" s="72"/>
      <c r="AX72" s="72"/>
      <c r="AY72" s="72"/>
      <c r="AZ72" s="74"/>
      <c r="BA72" s="64">
        <f t="shared" si="264"/>
        <v>0</v>
      </c>
      <c r="BB72" s="63">
        <f t="shared" si="265"/>
        <v>0</v>
      </c>
      <c r="BC72" s="80">
        <f t="shared" si="266"/>
        <v>0</v>
      </c>
      <c r="BD72" s="49">
        <f t="shared" si="267"/>
        <v>0</v>
      </c>
      <c r="BE72" s="78"/>
      <c r="BF72" s="71"/>
      <c r="BG72" s="71"/>
      <c r="BH72" s="72"/>
      <c r="BI72" s="72"/>
      <c r="BJ72" s="72"/>
      <c r="BK72" s="72"/>
      <c r="BL72" s="74"/>
      <c r="BM72" s="64">
        <f t="shared" si="268"/>
        <v>0</v>
      </c>
      <c r="BN72" s="63">
        <f t="shared" si="269"/>
        <v>0</v>
      </c>
      <c r="BO72" s="80">
        <f t="shared" si="270"/>
        <v>0</v>
      </c>
      <c r="BP72" s="109">
        <f t="shared" si="271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272"/>
        <v>0</v>
      </c>
      <c r="BZ72" s="14">
        <f t="shared" si="273"/>
        <v>0</v>
      </c>
      <c r="CA72" s="6">
        <f t="shared" si="274"/>
        <v>0</v>
      </c>
      <c r="CB72" s="15">
        <f t="shared" si="275"/>
        <v>0</v>
      </c>
      <c r="CC72" s="16"/>
      <c r="CD72" s="1"/>
      <c r="CE72" s="2"/>
      <c r="CF72" s="2"/>
      <c r="CG72" s="2"/>
      <c r="CH72" s="2"/>
      <c r="CI72" s="2"/>
      <c r="CJ72" s="7">
        <f t="shared" si="276"/>
        <v>0</v>
      </c>
      <c r="CK72" s="14">
        <f t="shared" si="277"/>
        <v>0</v>
      </c>
      <c r="CL72" s="6">
        <f t="shared" si="278"/>
        <v>0</v>
      </c>
      <c r="CM72" s="15">
        <f t="shared" si="279"/>
        <v>0</v>
      </c>
      <c r="CN72" s="16"/>
      <c r="CO72" s="1"/>
      <c r="CP72" s="2"/>
      <c r="CQ72" s="2"/>
      <c r="CR72" s="2"/>
      <c r="CS72" s="2"/>
      <c r="CT72" s="2"/>
      <c r="CU72" s="7">
        <f t="shared" si="280"/>
        <v>0</v>
      </c>
      <c r="CV72" s="14">
        <f t="shared" si="281"/>
        <v>0</v>
      </c>
      <c r="CW72" s="6">
        <f t="shared" si="282"/>
        <v>0</v>
      </c>
      <c r="CX72" s="15">
        <f t="shared" si="283"/>
        <v>0</v>
      </c>
      <c r="CY72" s="16"/>
      <c r="CZ72" s="1"/>
      <c r="DA72" s="2"/>
      <c r="DB72" s="2"/>
      <c r="DC72" s="2"/>
      <c r="DD72" s="2"/>
      <c r="DE72" s="2"/>
      <c r="DF72" s="7">
        <f t="shared" si="284"/>
        <v>0</v>
      </c>
      <c r="DG72" s="14">
        <f t="shared" si="285"/>
        <v>0</v>
      </c>
      <c r="DH72" s="6">
        <f t="shared" si="286"/>
        <v>0</v>
      </c>
      <c r="DI72" s="15">
        <f t="shared" si="287"/>
        <v>0</v>
      </c>
      <c r="DJ72" s="16"/>
      <c r="DK72" s="1"/>
      <c r="DL72" s="2"/>
      <c r="DM72" s="2"/>
      <c r="DN72" s="2"/>
      <c r="DO72" s="2"/>
      <c r="DP72" s="2"/>
      <c r="DQ72" s="7">
        <f t="shared" si="288"/>
        <v>0</v>
      </c>
      <c r="DR72" s="14">
        <f t="shared" si="289"/>
        <v>0</v>
      </c>
      <c r="DS72" s="6">
        <f t="shared" si="290"/>
        <v>0</v>
      </c>
      <c r="DT72" s="15">
        <f t="shared" si="291"/>
        <v>0</v>
      </c>
      <c r="DU72" s="16"/>
      <c r="DV72" s="1"/>
      <c r="DW72" s="2"/>
      <c r="DX72" s="2"/>
      <c r="DY72" s="2"/>
      <c r="DZ72" s="2"/>
      <c r="EA72" s="2"/>
      <c r="EB72" s="7">
        <f t="shared" si="292"/>
        <v>0</v>
      </c>
      <c r="EC72" s="14">
        <f t="shared" si="293"/>
        <v>0</v>
      </c>
      <c r="ED72" s="6">
        <f t="shared" si="294"/>
        <v>0</v>
      </c>
      <c r="EE72" s="15">
        <f t="shared" si="295"/>
        <v>0</v>
      </c>
      <c r="EF72" s="16"/>
      <c r="EG72" s="1"/>
      <c r="EH72" s="2"/>
      <c r="EI72" s="2"/>
      <c r="EJ72" s="2"/>
      <c r="EK72" s="2"/>
      <c r="EL72" s="2"/>
      <c r="EM72" s="7">
        <f t="shared" si="296"/>
        <v>0</v>
      </c>
      <c r="EN72" s="14">
        <f t="shared" si="297"/>
        <v>0</v>
      </c>
      <c r="EO72" s="6">
        <f t="shared" si="298"/>
        <v>0</v>
      </c>
      <c r="EP72" s="15">
        <f t="shared" si="299"/>
        <v>0</v>
      </c>
      <c r="EQ72" s="16"/>
      <c r="ER72" s="1"/>
      <c r="ES72" s="2"/>
      <c r="ET72" s="2"/>
      <c r="EU72" s="2"/>
      <c r="EV72" s="2"/>
      <c r="EW72" s="2"/>
      <c r="EX72" s="7">
        <f t="shared" si="300"/>
        <v>0</v>
      </c>
      <c r="EY72" s="14">
        <f t="shared" si="301"/>
        <v>0</v>
      </c>
      <c r="EZ72" s="6">
        <f t="shared" si="302"/>
        <v>0</v>
      </c>
      <c r="FA72" s="15">
        <f t="shared" si="303"/>
        <v>0</v>
      </c>
      <c r="FB72" s="16"/>
      <c r="FC72" s="1"/>
      <c r="FD72" s="2"/>
      <c r="FE72" s="2"/>
      <c r="FF72" s="2"/>
      <c r="FG72" s="2"/>
      <c r="FH72" s="2"/>
      <c r="FI72" s="7">
        <f t="shared" si="304"/>
        <v>0</v>
      </c>
      <c r="FJ72" s="14">
        <f t="shared" si="305"/>
        <v>0</v>
      </c>
      <c r="FK72" s="6">
        <f t="shared" si="306"/>
        <v>0</v>
      </c>
      <c r="FL72" s="15">
        <f t="shared" si="307"/>
        <v>0</v>
      </c>
      <c r="FM72" s="16"/>
      <c r="FN72" s="1"/>
      <c r="FO72" s="2"/>
      <c r="FP72" s="2"/>
      <c r="FQ72" s="2"/>
      <c r="FR72" s="2"/>
      <c r="FS72" s="2"/>
      <c r="FT72" s="7">
        <f t="shared" si="308"/>
        <v>0</v>
      </c>
      <c r="FU72" s="14">
        <f t="shared" si="309"/>
        <v>0</v>
      </c>
      <c r="FV72" s="6">
        <f t="shared" si="310"/>
        <v>0</v>
      </c>
      <c r="FW72" s="15">
        <f t="shared" si="311"/>
        <v>0</v>
      </c>
      <c r="FX72" s="16"/>
      <c r="FY72" s="1"/>
      <c r="FZ72" s="2"/>
      <c r="GA72" s="2"/>
      <c r="GB72" s="2"/>
      <c r="GC72" s="2"/>
      <c r="GD72" s="2"/>
      <c r="GE72" s="7">
        <f t="shared" si="312"/>
        <v>0</v>
      </c>
      <c r="GF72" s="14">
        <f t="shared" si="313"/>
        <v>0</v>
      </c>
      <c r="GG72" s="6">
        <f t="shared" si="314"/>
        <v>0</v>
      </c>
      <c r="GH72" s="15">
        <f t="shared" si="315"/>
        <v>0</v>
      </c>
      <c r="GI72" s="16"/>
      <c r="GJ72" s="1"/>
      <c r="GK72" s="2"/>
      <c r="GL72" s="2"/>
      <c r="GM72" s="2"/>
      <c r="GN72" s="2"/>
      <c r="GO72" s="2"/>
      <c r="GP72" s="7">
        <f t="shared" si="316"/>
        <v>0</v>
      </c>
      <c r="GQ72" s="14">
        <f t="shared" si="317"/>
        <v>0</v>
      </c>
      <c r="GR72" s="6">
        <f t="shared" si="318"/>
        <v>0</v>
      </c>
      <c r="GS72" s="15">
        <f t="shared" si="319"/>
        <v>0</v>
      </c>
      <c r="GT72" s="16"/>
      <c r="GU72" s="1"/>
      <c r="GV72" s="2"/>
      <c r="GW72" s="2"/>
      <c r="GX72" s="2"/>
      <c r="GY72" s="2"/>
      <c r="GZ72" s="2"/>
      <c r="HA72" s="7">
        <f t="shared" si="320"/>
        <v>0</v>
      </c>
      <c r="HB72" s="14">
        <f t="shared" si="321"/>
        <v>0</v>
      </c>
      <c r="HC72" s="6">
        <f t="shared" si="322"/>
        <v>0</v>
      </c>
      <c r="HD72" s="15">
        <f t="shared" si="323"/>
        <v>0</v>
      </c>
      <c r="HE72" s="16"/>
      <c r="HF72" s="1"/>
      <c r="HG72" s="2"/>
      <c r="HH72" s="2"/>
      <c r="HI72" s="2"/>
      <c r="HJ72" s="2"/>
      <c r="HK72" s="2"/>
      <c r="HL72" s="7">
        <f t="shared" si="324"/>
        <v>0</v>
      </c>
      <c r="HM72" s="14">
        <f t="shared" si="325"/>
        <v>0</v>
      </c>
      <c r="HN72" s="6">
        <f t="shared" si="326"/>
        <v>0</v>
      </c>
      <c r="HO72" s="15">
        <f t="shared" si="327"/>
        <v>0</v>
      </c>
      <c r="HP72" s="16"/>
      <c r="HQ72" s="1"/>
      <c r="HR72" s="2"/>
      <c r="HS72" s="2"/>
      <c r="HT72" s="2"/>
      <c r="HU72" s="2"/>
      <c r="HV72" s="2"/>
      <c r="HW72" s="7">
        <f t="shared" si="328"/>
        <v>0</v>
      </c>
      <c r="HX72" s="14">
        <f t="shared" si="329"/>
        <v>0</v>
      </c>
      <c r="HY72" s="6">
        <f t="shared" si="330"/>
        <v>0</v>
      </c>
      <c r="HZ72" s="15">
        <f t="shared" si="331"/>
        <v>0</v>
      </c>
      <c r="IA72" s="16"/>
      <c r="IB72" s="1"/>
      <c r="IC72" s="2"/>
      <c r="ID72" s="2"/>
      <c r="IE72" s="2"/>
      <c r="IF72" s="2"/>
      <c r="IG72" s="2"/>
      <c r="IH72" s="7">
        <f t="shared" si="332"/>
        <v>0</v>
      </c>
      <c r="II72" s="14">
        <f t="shared" si="333"/>
        <v>0</v>
      </c>
      <c r="IJ72" s="6">
        <f t="shared" si="334"/>
        <v>0</v>
      </c>
      <c r="IK72" s="114">
        <f t="shared" si="335"/>
        <v>0</v>
      </c>
      <c r="IL72" s="115"/>
    </row>
    <row r="73" spans="32:246" ht="12.75" hidden="1">
      <c r="AF73" s="78"/>
      <c r="AG73" s="71"/>
      <c r="AH73" s="71"/>
      <c r="AI73" s="71"/>
      <c r="AJ73" s="72"/>
      <c r="AK73" s="72"/>
      <c r="AL73" s="72"/>
      <c r="AM73" s="72"/>
      <c r="AN73" s="74"/>
      <c r="AO73" s="64">
        <f t="shared" si="260"/>
        <v>0</v>
      </c>
      <c r="AP73" s="63">
        <f t="shared" si="261"/>
        <v>0</v>
      </c>
      <c r="AQ73" s="80">
        <f t="shared" si="262"/>
        <v>0</v>
      </c>
      <c r="AR73" s="49">
        <f t="shared" si="263"/>
        <v>0</v>
      </c>
      <c r="AS73" s="78"/>
      <c r="AT73" s="71"/>
      <c r="AU73" s="71"/>
      <c r="AV73" s="72"/>
      <c r="AW73" s="72"/>
      <c r="AX73" s="72"/>
      <c r="AY73" s="72"/>
      <c r="AZ73" s="74"/>
      <c r="BA73" s="64">
        <f t="shared" si="264"/>
        <v>0</v>
      </c>
      <c r="BB73" s="63">
        <f t="shared" si="265"/>
        <v>0</v>
      </c>
      <c r="BC73" s="80">
        <f t="shared" si="266"/>
        <v>0</v>
      </c>
      <c r="BD73" s="49">
        <f t="shared" si="267"/>
        <v>0</v>
      </c>
      <c r="BE73" s="78"/>
      <c r="BF73" s="71"/>
      <c r="BG73" s="71"/>
      <c r="BH73" s="72"/>
      <c r="BI73" s="72"/>
      <c r="BJ73" s="72"/>
      <c r="BK73" s="72"/>
      <c r="BL73" s="74"/>
      <c r="BM73" s="64">
        <f t="shared" si="268"/>
        <v>0</v>
      </c>
      <c r="BN73" s="63">
        <f t="shared" si="269"/>
        <v>0</v>
      </c>
      <c r="BO73" s="80">
        <f t="shared" si="270"/>
        <v>0</v>
      </c>
      <c r="BP73" s="109">
        <f t="shared" si="271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272"/>
        <v>0</v>
      </c>
      <c r="BZ73" s="14">
        <f t="shared" si="273"/>
        <v>0</v>
      </c>
      <c r="CA73" s="6">
        <f t="shared" si="274"/>
        <v>0</v>
      </c>
      <c r="CB73" s="15">
        <f t="shared" si="275"/>
        <v>0</v>
      </c>
      <c r="CC73" s="16"/>
      <c r="CD73" s="1"/>
      <c r="CE73" s="2"/>
      <c r="CF73" s="2"/>
      <c r="CG73" s="2"/>
      <c r="CH73" s="2"/>
      <c r="CI73" s="2"/>
      <c r="CJ73" s="7">
        <f t="shared" si="276"/>
        <v>0</v>
      </c>
      <c r="CK73" s="14">
        <f t="shared" si="277"/>
        <v>0</v>
      </c>
      <c r="CL73" s="6">
        <f t="shared" si="278"/>
        <v>0</v>
      </c>
      <c r="CM73" s="15">
        <f t="shared" si="279"/>
        <v>0</v>
      </c>
      <c r="CN73" s="16"/>
      <c r="CO73" s="1"/>
      <c r="CP73" s="2"/>
      <c r="CQ73" s="2"/>
      <c r="CR73" s="2"/>
      <c r="CS73" s="2"/>
      <c r="CT73" s="2"/>
      <c r="CU73" s="7">
        <f t="shared" si="280"/>
        <v>0</v>
      </c>
      <c r="CV73" s="14">
        <f t="shared" si="281"/>
        <v>0</v>
      </c>
      <c r="CW73" s="6">
        <f t="shared" si="282"/>
        <v>0</v>
      </c>
      <c r="CX73" s="15">
        <f t="shared" si="283"/>
        <v>0</v>
      </c>
      <c r="CY73" s="16"/>
      <c r="CZ73" s="1"/>
      <c r="DA73" s="2"/>
      <c r="DB73" s="2"/>
      <c r="DC73" s="2"/>
      <c r="DD73" s="2"/>
      <c r="DE73" s="2"/>
      <c r="DF73" s="7">
        <f t="shared" si="284"/>
        <v>0</v>
      </c>
      <c r="DG73" s="14">
        <f t="shared" si="285"/>
        <v>0</v>
      </c>
      <c r="DH73" s="6">
        <f t="shared" si="286"/>
        <v>0</v>
      </c>
      <c r="DI73" s="15">
        <f t="shared" si="287"/>
        <v>0</v>
      </c>
      <c r="DJ73" s="16"/>
      <c r="DK73" s="1"/>
      <c r="DL73" s="2"/>
      <c r="DM73" s="2"/>
      <c r="DN73" s="2"/>
      <c r="DO73" s="2"/>
      <c r="DP73" s="2"/>
      <c r="DQ73" s="7">
        <f t="shared" si="288"/>
        <v>0</v>
      </c>
      <c r="DR73" s="14">
        <f t="shared" si="289"/>
        <v>0</v>
      </c>
      <c r="DS73" s="6">
        <f t="shared" si="290"/>
        <v>0</v>
      </c>
      <c r="DT73" s="15">
        <f t="shared" si="291"/>
        <v>0</v>
      </c>
      <c r="DU73" s="16"/>
      <c r="DV73" s="1"/>
      <c r="DW73" s="2"/>
      <c r="DX73" s="2"/>
      <c r="DY73" s="2"/>
      <c r="DZ73" s="2"/>
      <c r="EA73" s="2"/>
      <c r="EB73" s="7">
        <f t="shared" si="292"/>
        <v>0</v>
      </c>
      <c r="EC73" s="14">
        <f t="shared" si="293"/>
        <v>0</v>
      </c>
      <c r="ED73" s="6">
        <f t="shared" si="294"/>
        <v>0</v>
      </c>
      <c r="EE73" s="15">
        <f t="shared" si="295"/>
        <v>0</v>
      </c>
      <c r="EF73" s="16"/>
      <c r="EG73" s="1"/>
      <c r="EH73" s="2"/>
      <c r="EI73" s="2"/>
      <c r="EJ73" s="2"/>
      <c r="EK73" s="2"/>
      <c r="EL73" s="2"/>
      <c r="EM73" s="7">
        <f t="shared" si="296"/>
        <v>0</v>
      </c>
      <c r="EN73" s="14">
        <f t="shared" si="297"/>
        <v>0</v>
      </c>
      <c r="EO73" s="6">
        <f t="shared" si="298"/>
        <v>0</v>
      </c>
      <c r="EP73" s="15">
        <f t="shared" si="299"/>
        <v>0</v>
      </c>
      <c r="EQ73" s="16"/>
      <c r="ER73" s="1"/>
      <c r="ES73" s="2"/>
      <c r="ET73" s="2"/>
      <c r="EU73" s="2"/>
      <c r="EV73" s="2"/>
      <c r="EW73" s="2"/>
      <c r="EX73" s="7">
        <f t="shared" si="300"/>
        <v>0</v>
      </c>
      <c r="EY73" s="14">
        <f t="shared" si="301"/>
        <v>0</v>
      </c>
      <c r="EZ73" s="6">
        <f t="shared" si="302"/>
        <v>0</v>
      </c>
      <c r="FA73" s="15">
        <f t="shared" si="303"/>
        <v>0</v>
      </c>
      <c r="FB73" s="16"/>
      <c r="FC73" s="1"/>
      <c r="FD73" s="2"/>
      <c r="FE73" s="2"/>
      <c r="FF73" s="2"/>
      <c r="FG73" s="2"/>
      <c r="FH73" s="2"/>
      <c r="FI73" s="7">
        <f t="shared" si="304"/>
        <v>0</v>
      </c>
      <c r="FJ73" s="14">
        <f t="shared" si="305"/>
        <v>0</v>
      </c>
      <c r="FK73" s="6">
        <f t="shared" si="306"/>
        <v>0</v>
      </c>
      <c r="FL73" s="15">
        <f t="shared" si="307"/>
        <v>0</v>
      </c>
      <c r="FM73" s="16"/>
      <c r="FN73" s="1"/>
      <c r="FO73" s="2"/>
      <c r="FP73" s="2"/>
      <c r="FQ73" s="2"/>
      <c r="FR73" s="2"/>
      <c r="FS73" s="2"/>
      <c r="FT73" s="7">
        <f t="shared" si="308"/>
        <v>0</v>
      </c>
      <c r="FU73" s="14">
        <f t="shared" si="309"/>
        <v>0</v>
      </c>
      <c r="FV73" s="6">
        <f t="shared" si="310"/>
        <v>0</v>
      </c>
      <c r="FW73" s="15">
        <f t="shared" si="311"/>
        <v>0</v>
      </c>
      <c r="FX73" s="16"/>
      <c r="FY73" s="1"/>
      <c r="FZ73" s="2"/>
      <c r="GA73" s="2"/>
      <c r="GB73" s="2"/>
      <c r="GC73" s="2"/>
      <c r="GD73" s="2"/>
      <c r="GE73" s="7">
        <f t="shared" si="312"/>
        <v>0</v>
      </c>
      <c r="GF73" s="14">
        <f t="shared" si="313"/>
        <v>0</v>
      </c>
      <c r="GG73" s="6">
        <f t="shared" si="314"/>
        <v>0</v>
      </c>
      <c r="GH73" s="15">
        <f t="shared" si="315"/>
        <v>0</v>
      </c>
      <c r="GI73" s="16"/>
      <c r="GJ73" s="1"/>
      <c r="GK73" s="2"/>
      <c r="GL73" s="2"/>
      <c r="GM73" s="2"/>
      <c r="GN73" s="2"/>
      <c r="GO73" s="2"/>
      <c r="GP73" s="7">
        <f t="shared" si="316"/>
        <v>0</v>
      </c>
      <c r="GQ73" s="14">
        <f t="shared" si="317"/>
        <v>0</v>
      </c>
      <c r="GR73" s="6">
        <f t="shared" si="318"/>
        <v>0</v>
      </c>
      <c r="GS73" s="15">
        <f t="shared" si="319"/>
        <v>0</v>
      </c>
      <c r="GT73" s="16"/>
      <c r="GU73" s="1"/>
      <c r="GV73" s="2"/>
      <c r="GW73" s="2"/>
      <c r="GX73" s="2"/>
      <c r="GY73" s="2"/>
      <c r="GZ73" s="2"/>
      <c r="HA73" s="7">
        <f t="shared" si="320"/>
        <v>0</v>
      </c>
      <c r="HB73" s="14">
        <f t="shared" si="321"/>
        <v>0</v>
      </c>
      <c r="HC73" s="6">
        <f t="shared" si="322"/>
        <v>0</v>
      </c>
      <c r="HD73" s="15">
        <f t="shared" si="323"/>
        <v>0</v>
      </c>
      <c r="HE73" s="16"/>
      <c r="HF73" s="1"/>
      <c r="HG73" s="2"/>
      <c r="HH73" s="2"/>
      <c r="HI73" s="2"/>
      <c r="HJ73" s="2"/>
      <c r="HK73" s="2"/>
      <c r="HL73" s="7">
        <f t="shared" si="324"/>
        <v>0</v>
      </c>
      <c r="HM73" s="14">
        <f t="shared" si="325"/>
        <v>0</v>
      </c>
      <c r="HN73" s="6">
        <f t="shared" si="326"/>
        <v>0</v>
      </c>
      <c r="HO73" s="15">
        <f t="shared" si="327"/>
        <v>0</v>
      </c>
      <c r="HP73" s="16"/>
      <c r="HQ73" s="1"/>
      <c r="HR73" s="2"/>
      <c r="HS73" s="2"/>
      <c r="HT73" s="2"/>
      <c r="HU73" s="2"/>
      <c r="HV73" s="2"/>
      <c r="HW73" s="7">
        <f t="shared" si="328"/>
        <v>0</v>
      </c>
      <c r="HX73" s="14">
        <f t="shared" si="329"/>
        <v>0</v>
      </c>
      <c r="HY73" s="6">
        <f t="shared" si="330"/>
        <v>0</v>
      </c>
      <c r="HZ73" s="15">
        <f t="shared" si="331"/>
        <v>0</v>
      </c>
      <c r="IA73" s="16"/>
      <c r="IB73" s="1"/>
      <c r="IC73" s="2"/>
      <c r="ID73" s="2"/>
      <c r="IE73" s="2"/>
      <c r="IF73" s="2"/>
      <c r="IG73" s="2"/>
      <c r="IH73" s="7">
        <f t="shared" si="332"/>
        <v>0</v>
      </c>
      <c r="II73" s="14">
        <f t="shared" si="333"/>
        <v>0</v>
      </c>
      <c r="IJ73" s="6">
        <f t="shared" si="334"/>
        <v>0</v>
      </c>
      <c r="IK73" s="114">
        <f t="shared" si="335"/>
        <v>0</v>
      </c>
      <c r="IL73" s="115"/>
    </row>
    <row r="74" spans="32:246" ht="12.75" hidden="1">
      <c r="AF74" s="78"/>
      <c r="AG74" s="71"/>
      <c r="AH74" s="71"/>
      <c r="AI74" s="71"/>
      <c r="AJ74" s="72"/>
      <c r="AK74" s="72"/>
      <c r="AL74" s="72"/>
      <c r="AM74" s="72"/>
      <c r="AN74" s="74"/>
      <c r="AO74" s="64">
        <f t="shared" si="260"/>
        <v>0</v>
      </c>
      <c r="AP74" s="63">
        <f t="shared" si="261"/>
        <v>0</v>
      </c>
      <c r="AQ74" s="80">
        <f t="shared" si="262"/>
        <v>0</v>
      </c>
      <c r="AR74" s="49">
        <f t="shared" si="263"/>
        <v>0</v>
      </c>
      <c r="AS74" s="78"/>
      <c r="AT74" s="71"/>
      <c r="AU74" s="71"/>
      <c r="AV74" s="72"/>
      <c r="AW74" s="72"/>
      <c r="AX74" s="72"/>
      <c r="AY74" s="72"/>
      <c r="AZ74" s="74"/>
      <c r="BA74" s="64">
        <f t="shared" si="264"/>
        <v>0</v>
      </c>
      <c r="BB74" s="63">
        <f t="shared" si="265"/>
        <v>0</v>
      </c>
      <c r="BC74" s="80">
        <f t="shared" si="266"/>
        <v>0</v>
      </c>
      <c r="BD74" s="49">
        <f t="shared" si="267"/>
        <v>0</v>
      </c>
      <c r="BE74" s="78"/>
      <c r="BF74" s="71"/>
      <c r="BG74" s="71"/>
      <c r="BH74" s="72"/>
      <c r="BI74" s="72"/>
      <c r="BJ74" s="72"/>
      <c r="BK74" s="72"/>
      <c r="BL74" s="74"/>
      <c r="BM74" s="64">
        <f t="shared" si="268"/>
        <v>0</v>
      </c>
      <c r="BN74" s="63">
        <f t="shared" si="269"/>
        <v>0</v>
      </c>
      <c r="BO74" s="80">
        <f t="shared" si="270"/>
        <v>0</v>
      </c>
      <c r="BP74" s="109">
        <f t="shared" si="271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272"/>
        <v>0</v>
      </c>
      <c r="BZ74" s="14">
        <f t="shared" si="273"/>
        <v>0</v>
      </c>
      <c r="CA74" s="6">
        <f t="shared" si="274"/>
        <v>0</v>
      </c>
      <c r="CB74" s="15">
        <f t="shared" si="275"/>
        <v>0</v>
      </c>
      <c r="CC74" s="16"/>
      <c r="CD74" s="1"/>
      <c r="CE74" s="2"/>
      <c r="CF74" s="2"/>
      <c r="CG74" s="2"/>
      <c r="CH74" s="2"/>
      <c r="CI74" s="2"/>
      <c r="CJ74" s="7">
        <f t="shared" si="276"/>
        <v>0</v>
      </c>
      <c r="CK74" s="14">
        <f t="shared" si="277"/>
        <v>0</v>
      </c>
      <c r="CL74" s="6">
        <f t="shared" si="278"/>
        <v>0</v>
      </c>
      <c r="CM74" s="15">
        <f t="shared" si="279"/>
        <v>0</v>
      </c>
      <c r="CN74" s="16"/>
      <c r="CO74" s="1"/>
      <c r="CP74" s="2"/>
      <c r="CQ74" s="2"/>
      <c r="CR74" s="2"/>
      <c r="CS74" s="2"/>
      <c r="CT74" s="2"/>
      <c r="CU74" s="7">
        <f t="shared" si="280"/>
        <v>0</v>
      </c>
      <c r="CV74" s="14">
        <f t="shared" si="281"/>
        <v>0</v>
      </c>
      <c r="CW74" s="6">
        <f t="shared" si="282"/>
        <v>0</v>
      </c>
      <c r="CX74" s="15">
        <f t="shared" si="283"/>
        <v>0</v>
      </c>
      <c r="CY74" s="16"/>
      <c r="CZ74" s="1"/>
      <c r="DA74" s="2"/>
      <c r="DB74" s="2"/>
      <c r="DC74" s="2"/>
      <c r="DD74" s="2"/>
      <c r="DE74" s="2"/>
      <c r="DF74" s="7">
        <f t="shared" si="284"/>
        <v>0</v>
      </c>
      <c r="DG74" s="14">
        <f t="shared" si="285"/>
        <v>0</v>
      </c>
      <c r="DH74" s="6">
        <f t="shared" si="286"/>
        <v>0</v>
      </c>
      <c r="DI74" s="15">
        <f t="shared" si="287"/>
        <v>0</v>
      </c>
      <c r="DJ74" s="16"/>
      <c r="DK74" s="1"/>
      <c r="DL74" s="2"/>
      <c r="DM74" s="2"/>
      <c r="DN74" s="2"/>
      <c r="DO74" s="2"/>
      <c r="DP74" s="2"/>
      <c r="DQ74" s="7">
        <f t="shared" si="288"/>
        <v>0</v>
      </c>
      <c r="DR74" s="14">
        <f t="shared" si="289"/>
        <v>0</v>
      </c>
      <c r="DS74" s="6">
        <f t="shared" si="290"/>
        <v>0</v>
      </c>
      <c r="DT74" s="15">
        <f t="shared" si="291"/>
        <v>0</v>
      </c>
      <c r="DU74" s="16"/>
      <c r="DV74" s="1"/>
      <c r="DW74" s="2"/>
      <c r="DX74" s="2"/>
      <c r="DY74" s="2"/>
      <c r="DZ74" s="2"/>
      <c r="EA74" s="2"/>
      <c r="EB74" s="7">
        <f t="shared" si="292"/>
        <v>0</v>
      </c>
      <c r="EC74" s="14">
        <f t="shared" si="293"/>
        <v>0</v>
      </c>
      <c r="ED74" s="6">
        <f t="shared" si="294"/>
        <v>0</v>
      </c>
      <c r="EE74" s="15">
        <f t="shared" si="295"/>
        <v>0</v>
      </c>
      <c r="EF74" s="16"/>
      <c r="EG74" s="1"/>
      <c r="EH74" s="2"/>
      <c r="EI74" s="2"/>
      <c r="EJ74" s="2"/>
      <c r="EK74" s="2"/>
      <c r="EL74" s="2"/>
      <c r="EM74" s="7">
        <f t="shared" si="296"/>
        <v>0</v>
      </c>
      <c r="EN74" s="14">
        <f t="shared" si="297"/>
        <v>0</v>
      </c>
      <c r="EO74" s="6">
        <f t="shared" si="298"/>
        <v>0</v>
      </c>
      <c r="EP74" s="15">
        <f t="shared" si="299"/>
        <v>0</v>
      </c>
      <c r="EQ74" s="16"/>
      <c r="ER74" s="1"/>
      <c r="ES74" s="2"/>
      <c r="ET74" s="2"/>
      <c r="EU74" s="2"/>
      <c r="EV74" s="2"/>
      <c r="EW74" s="2"/>
      <c r="EX74" s="7">
        <f t="shared" si="300"/>
        <v>0</v>
      </c>
      <c r="EY74" s="14">
        <f t="shared" si="301"/>
        <v>0</v>
      </c>
      <c r="EZ74" s="6">
        <f t="shared" si="302"/>
        <v>0</v>
      </c>
      <c r="FA74" s="15">
        <f t="shared" si="303"/>
        <v>0</v>
      </c>
      <c r="FB74" s="16"/>
      <c r="FC74" s="1"/>
      <c r="FD74" s="2"/>
      <c r="FE74" s="2"/>
      <c r="FF74" s="2"/>
      <c r="FG74" s="2"/>
      <c r="FH74" s="2"/>
      <c r="FI74" s="7">
        <f t="shared" si="304"/>
        <v>0</v>
      </c>
      <c r="FJ74" s="14">
        <f t="shared" si="305"/>
        <v>0</v>
      </c>
      <c r="FK74" s="6">
        <f t="shared" si="306"/>
        <v>0</v>
      </c>
      <c r="FL74" s="15">
        <f t="shared" si="307"/>
        <v>0</v>
      </c>
      <c r="FM74" s="16"/>
      <c r="FN74" s="1"/>
      <c r="FO74" s="2"/>
      <c r="FP74" s="2"/>
      <c r="FQ74" s="2"/>
      <c r="FR74" s="2"/>
      <c r="FS74" s="2"/>
      <c r="FT74" s="7">
        <f t="shared" si="308"/>
        <v>0</v>
      </c>
      <c r="FU74" s="14">
        <f t="shared" si="309"/>
        <v>0</v>
      </c>
      <c r="FV74" s="6">
        <f t="shared" si="310"/>
        <v>0</v>
      </c>
      <c r="FW74" s="15">
        <f t="shared" si="311"/>
        <v>0</v>
      </c>
      <c r="FX74" s="16"/>
      <c r="FY74" s="1"/>
      <c r="FZ74" s="2"/>
      <c r="GA74" s="2"/>
      <c r="GB74" s="2"/>
      <c r="GC74" s="2"/>
      <c r="GD74" s="2"/>
      <c r="GE74" s="7">
        <f t="shared" si="312"/>
        <v>0</v>
      </c>
      <c r="GF74" s="14">
        <f t="shared" si="313"/>
        <v>0</v>
      </c>
      <c r="GG74" s="6">
        <f t="shared" si="314"/>
        <v>0</v>
      </c>
      <c r="GH74" s="15">
        <f t="shared" si="315"/>
        <v>0</v>
      </c>
      <c r="GI74" s="16"/>
      <c r="GJ74" s="1"/>
      <c r="GK74" s="2"/>
      <c r="GL74" s="2"/>
      <c r="GM74" s="2"/>
      <c r="GN74" s="2"/>
      <c r="GO74" s="2"/>
      <c r="GP74" s="7">
        <f t="shared" si="316"/>
        <v>0</v>
      </c>
      <c r="GQ74" s="14">
        <f t="shared" si="317"/>
        <v>0</v>
      </c>
      <c r="GR74" s="6">
        <f t="shared" si="318"/>
        <v>0</v>
      </c>
      <c r="GS74" s="15">
        <f t="shared" si="319"/>
        <v>0</v>
      </c>
      <c r="GT74" s="16"/>
      <c r="GU74" s="1"/>
      <c r="GV74" s="2"/>
      <c r="GW74" s="2"/>
      <c r="GX74" s="2"/>
      <c r="GY74" s="2"/>
      <c r="GZ74" s="2"/>
      <c r="HA74" s="7">
        <f t="shared" si="320"/>
        <v>0</v>
      </c>
      <c r="HB74" s="14">
        <f t="shared" si="321"/>
        <v>0</v>
      </c>
      <c r="HC74" s="6">
        <f t="shared" si="322"/>
        <v>0</v>
      </c>
      <c r="HD74" s="15">
        <f t="shared" si="323"/>
        <v>0</v>
      </c>
      <c r="HE74" s="16"/>
      <c r="HF74" s="1"/>
      <c r="HG74" s="2"/>
      <c r="HH74" s="2"/>
      <c r="HI74" s="2"/>
      <c r="HJ74" s="2"/>
      <c r="HK74" s="2"/>
      <c r="HL74" s="7">
        <f t="shared" si="324"/>
        <v>0</v>
      </c>
      <c r="HM74" s="14">
        <f t="shared" si="325"/>
        <v>0</v>
      </c>
      <c r="HN74" s="6">
        <f t="shared" si="326"/>
        <v>0</v>
      </c>
      <c r="HO74" s="15">
        <f t="shared" si="327"/>
        <v>0</v>
      </c>
      <c r="HP74" s="16"/>
      <c r="HQ74" s="1"/>
      <c r="HR74" s="2"/>
      <c r="HS74" s="2"/>
      <c r="HT74" s="2"/>
      <c r="HU74" s="2"/>
      <c r="HV74" s="2"/>
      <c r="HW74" s="7">
        <f t="shared" si="328"/>
        <v>0</v>
      </c>
      <c r="HX74" s="14">
        <f t="shared" si="329"/>
        <v>0</v>
      </c>
      <c r="HY74" s="6">
        <f t="shared" si="330"/>
        <v>0</v>
      </c>
      <c r="HZ74" s="15">
        <f t="shared" si="331"/>
        <v>0</v>
      </c>
      <c r="IA74" s="16"/>
      <c r="IB74" s="1"/>
      <c r="IC74" s="2"/>
      <c r="ID74" s="2"/>
      <c r="IE74" s="2"/>
      <c r="IF74" s="2"/>
      <c r="IG74" s="2"/>
      <c r="IH74" s="7">
        <f t="shared" si="332"/>
        <v>0</v>
      </c>
      <c r="II74" s="14">
        <f t="shared" si="333"/>
        <v>0</v>
      </c>
      <c r="IJ74" s="6">
        <f t="shared" si="334"/>
        <v>0</v>
      </c>
      <c r="IK74" s="114">
        <f t="shared" si="335"/>
        <v>0</v>
      </c>
      <c r="IL74" s="115"/>
    </row>
    <row r="75" spans="32:246" ht="12.75" hidden="1">
      <c r="AF75" s="78"/>
      <c r="AG75" s="71"/>
      <c r="AH75" s="71"/>
      <c r="AI75" s="71"/>
      <c r="AJ75" s="72"/>
      <c r="AK75" s="72"/>
      <c r="AL75" s="72"/>
      <c r="AM75" s="72"/>
      <c r="AN75" s="74"/>
      <c r="AO75" s="64">
        <f t="shared" si="260"/>
        <v>0</v>
      </c>
      <c r="AP75" s="63">
        <f t="shared" si="261"/>
        <v>0</v>
      </c>
      <c r="AQ75" s="80">
        <f t="shared" si="262"/>
        <v>0</v>
      </c>
      <c r="AR75" s="49">
        <f t="shared" si="263"/>
        <v>0</v>
      </c>
      <c r="AS75" s="78"/>
      <c r="AT75" s="71"/>
      <c r="AU75" s="71"/>
      <c r="AV75" s="72"/>
      <c r="AW75" s="72"/>
      <c r="AX75" s="72"/>
      <c r="AY75" s="72"/>
      <c r="AZ75" s="74"/>
      <c r="BA75" s="64">
        <f t="shared" si="264"/>
        <v>0</v>
      </c>
      <c r="BB75" s="63">
        <f t="shared" si="265"/>
        <v>0</v>
      </c>
      <c r="BC75" s="80">
        <f t="shared" si="266"/>
        <v>0</v>
      </c>
      <c r="BD75" s="49">
        <f t="shared" si="267"/>
        <v>0</v>
      </c>
      <c r="BE75" s="78"/>
      <c r="BF75" s="71"/>
      <c r="BG75" s="71"/>
      <c r="BH75" s="72"/>
      <c r="BI75" s="72"/>
      <c r="BJ75" s="72"/>
      <c r="BK75" s="72"/>
      <c r="BL75" s="74"/>
      <c r="BM75" s="64">
        <f t="shared" si="268"/>
        <v>0</v>
      </c>
      <c r="BN75" s="63">
        <f t="shared" si="269"/>
        <v>0</v>
      </c>
      <c r="BO75" s="80">
        <f t="shared" si="270"/>
        <v>0</v>
      </c>
      <c r="BP75" s="109">
        <f t="shared" si="271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272"/>
        <v>0</v>
      </c>
      <c r="BZ75" s="14">
        <f t="shared" si="273"/>
        <v>0</v>
      </c>
      <c r="CA75" s="6">
        <f t="shared" si="274"/>
        <v>0</v>
      </c>
      <c r="CB75" s="15">
        <f t="shared" si="275"/>
        <v>0</v>
      </c>
      <c r="CC75" s="16"/>
      <c r="CD75" s="1"/>
      <c r="CE75" s="2"/>
      <c r="CF75" s="2"/>
      <c r="CG75" s="2"/>
      <c r="CH75" s="2"/>
      <c r="CI75" s="2"/>
      <c r="CJ75" s="7">
        <f t="shared" si="276"/>
        <v>0</v>
      </c>
      <c r="CK75" s="14">
        <f t="shared" si="277"/>
        <v>0</v>
      </c>
      <c r="CL75" s="6">
        <f t="shared" si="278"/>
        <v>0</v>
      </c>
      <c r="CM75" s="15">
        <f t="shared" si="279"/>
        <v>0</v>
      </c>
      <c r="CN75" s="16"/>
      <c r="CO75" s="1"/>
      <c r="CP75" s="2"/>
      <c r="CQ75" s="2"/>
      <c r="CR75" s="2"/>
      <c r="CS75" s="2"/>
      <c r="CT75" s="2"/>
      <c r="CU75" s="7">
        <f t="shared" si="280"/>
        <v>0</v>
      </c>
      <c r="CV75" s="14">
        <f t="shared" si="281"/>
        <v>0</v>
      </c>
      <c r="CW75" s="6">
        <f t="shared" si="282"/>
        <v>0</v>
      </c>
      <c r="CX75" s="15">
        <f t="shared" si="283"/>
        <v>0</v>
      </c>
      <c r="CY75" s="16"/>
      <c r="CZ75" s="1"/>
      <c r="DA75" s="2"/>
      <c r="DB75" s="2"/>
      <c r="DC75" s="2"/>
      <c r="DD75" s="2"/>
      <c r="DE75" s="2"/>
      <c r="DF75" s="7">
        <f t="shared" si="284"/>
        <v>0</v>
      </c>
      <c r="DG75" s="14">
        <f t="shared" si="285"/>
        <v>0</v>
      </c>
      <c r="DH75" s="6">
        <f t="shared" si="286"/>
        <v>0</v>
      </c>
      <c r="DI75" s="15">
        <f t="shared" si="287"/>
        <v>0</v>
      </c>
      <c r="DJ75" s="16"/>
      <c r="DK75" s="1"/>
      <c r="DL75" s="2"/>
      <c r="DM75" s="2"/>
      <c r="DN75" s="2"/>
      <c r="DO75" s="2"/>
      <c r="DP75" s="2"/>
      <c r="DQ75" s="7">
        <f t="shared" si="288"/>
        <v>0</v>
      </c>
      <c r="DR75" s="14">
        <f t="shared" si="289"/>
        <v>0</v>
      </c>
      <c r="DS75" s="6">
        <f t="shared" si="290"/>
        <v>0</v>
      </c>
      <c r="DT75" s="15">
        <f t="shared" si="291"/>
        <v>0</v>
      </c>
      <c r="DU75" s="16"/>
      <c r="DV75" s="1"/>
      <c r="DW75" s="2"/>
      <c r="DX75" s="2"/>
      <c r="DY75" s="2"/>
      <c r="DZ75" s="2"/>
      <c r="EA75" s="2"/>
      <c r="EB75" s="7">
        <f t="shared" si="292"/>
        <v>0</v>
      </c>
      <c r="EC75" s="14">
        <f t="shared" si="293"/>
        <v>0</v>
      </c>
      <c r="ED75" s="6">
        <f t="shared" si="294"/>
        <v>0</v>
      </c>
      <c r="EE75" s="15">
        <f t="shared" si="295"/>
        <v>0</v>
      </c>
      <c r="EF75" s="16"/>
      <c r="EG75" s="1"/>
      <c r="EH75" s="2"/>
      <c r="EI75" s="2"/>
      <c r="EJ75" s="2"/>
      <c r="EK75" s="2"/>
      <c r="EL75" s="2"/>
      <c r="EM75" s="7">
        <f t="shared" si="296"/>
        <v>0</v>
      </c>
      <c r="EN75" s="14">
        <f t="shared" si="297"/>
        <v>0</v>
      </c>
      <c r="EO75" s="6">
        <f t="shared" si="298"/>
        <v>0</v>
      </c>
      <c r="EP75" s="15">
        <f t="shared" si="299"/>
        <v>0</v>
      </c>
      <c r="EQ75" s="16"/>
      <c r="ER75" s="1"/>
      <c r="ES75" s="2"/>
      <c r="ET75" s="2"/>
      <c r="EU75" s="2"/>
      <c r="EV75" s="2"/>
      <c r="EW75" s="2"/>
      <c r="EX75" s="7">
        <f t="shared" si="300"/>
        <v>0</v>
      </c>
      <c r="EY75" s="14">
        <f t="shared" si="301"/>
        <v>0</v>
      </c>
      <c r="EZ75" s="6">
        <f t="shared" si="302"/>
        <v>0</v>
      </c>
      <c r="FA75" s="15">
        <f t="shared" si="303"/>
        <v>0</v>
      </c>
      <c r="FB75" s="16"/>
      <c r="FC75" s="1"/>
      <c r="FD75" s="2"/>
      <c r="FE75" s="2"/>
      <c r="FF75" s="2"/>
      <c r="FG75" s="2"/>
      <c r="FH75" s="2"/>
      <c r="FI75" s="7">
        <f t="shared" si="304"/>
        <v>0</v>
      </c>
      <c r="FJ75" s="14">
        <f t="shared" si="305"/>
        <v>0</v>
      </c>
      <c r="FK75" s="6">
        <f t="shared" si="306"/>
        <v>0</v>
      </c>
      <c r="FL75" s="15">
        <f t="shared" si="307"/>
        <v>0</v>
      </c>
      <c r="FM75" s="16"/>
      <c r="FN75" s="1"/>
      <c r="FO75" s="2"/>
      <c r="FP75" s="2"/>
      <c r="FQ75" s="2"/>
      <c r="FR75" s="2"/>
      <c r="FS75" s="2"/>
      <c r="FT75" s="7">
        <f t="shared" si="308"/>
        <v>0</v>
      </c>
      <c r="FU75" s="14">
        <f t="shared" si="309"/>
        <v>0</v>
      </c>
      <c r="FV75" s="6">
        <f t="shared" si="310"/>
        <v>0</v>
      </c>
      <c r="FW75" s="15">
        <f t="shared" si="311"/>
        <v>0</v>
      </c>
      <c r="FX75" s="16"/>
      <c r="FY75" s="1"/>
      <c r="FZ75" s="2"/>
      <c r="GA75" s="2"/>
      <c r="GB75" s="2"/>
      <c r="GC75" s="2"/>
      <c r="GD75" s="2"/>
      <c r="GE75" s="7">
        <f t="shared" si="312"/>
        <v>0</v>
      </c>
      <c r="GF75" s="14">
        <f t="shared" si="313"/>
        <v>0</v>
      </c>
      <c r="GG75" s="6">
        <f t="shared" si="314"/>
        <v>0</v>
      </c>
      <c r="GH75" s="15">
        <f t="shared" si="315"/>
        <v>0</v>
      </c>
      <c r="GI75" s="16"/>
      <c r="GJ75" s="1"/>
      <c r="GK75" s="2"/>
      <c r="GL75" s="2"/>
      <c r="GM75" s="2"/>
      <c r="GN75" s="2"/>
      <c r="GO75" s="2"/>
      <c r="GP75" s="7">
        <f t="shared" si="316"/>
        <v>0</v>
      </c>
      <c r="GQ75" s="14">
        <f t="shared" si="317"/>
        <v>0</v>
      </c>
      <c r="GR75" s="6">
        <f t="shared" si="318"/>
        <v>0</v>
      </c>
      <c r="GS75" s="15">
        <f t="shared" si="319"/>
        <v>0</v>
      </c>
      <c r="GT75" s="16"/>
      <c r="GU75" s="1"/>
      <c r="GV75" s="2"/>
      <c r="GW75" s="2"/>
      <c r="GX75" s="2"/>
      <c r="GY75" s="2"/>
      <c r="GZ75" s="2"/>
      <c r="HA75" s="7">
        <f t="shared" si="320"/>
        <v>0</v>
      </c>
      <c r="HB75" s="14">
        <f t="shared" si="321"/>
        <v>0</v>
      </c>
      <c r="HC75" s="6">
        <f t="shared" si="322"/>
        <v>0</v>
      </c>
      <c r="HD75" s="15">
        <f t="shared" si="323"/>
        <v>0</v>
      </c>
      <c r="HE75" s="16"/>
      <c r="HF75" s="1"/>
      <c r="HG75" s="2"/>
      <c r="HH75" s="2"/>
      <c r="HI75" s="2"/>
      <c r="HJ75" s="2"/>
      <c r="HK75" s="2"/>
      <c r="HL75" s="7">
        <f t="shared" si="324"/>
        <v>0</v>
      </c>
      <c r="HM75" s="14">
        <f t="shared" si="325"/>
        <v>0</v>
      </c>
      <c r="HN75" s="6">
        <f t="shared" si="326"/>
        <v>0</v>
      </c>
      <c r="HO75" s="15">
        <f t="shared" si="327"/>
        <v>0</v>
      </c>
      <c r="HP75" s="16"/>
      <c r="HQ75" s="1"/>
      <c r="HR75" s="2"/>
      <c r="HS75" s="2"/>
      <c r="HT75" s="2"/>
      <c r="HU75" s="2"/>
      <c r="HV75" s="2"/>
      <c r="HW75" s="7">
        <f t="shared" si="328"/>
        <v>0</v>
      </c>
      <c r="HX75" s="14">
        <f t="shared" si="329"/>
        <v>0</v>
      </c>
      <c r="HY75" s="6">
        <f t="shared" si="330"/>
        <v>0</v>
      </c>
      <c r="HZ75" s="15">
        <f t="shared" si="331"/>
        <v>0</v>
      </c>
      <c r="IA75" s="16"/>
      <c r="IB75" s="1"/>
      <c r="IC75" s="2"/>
      <c r="ID75" s="2"/>
      <c r="IE75" s="2"/>
      <c r="IF75" s="2"/>
      <c r="IG75" s="2"/>
      <c r="IH75" s="7">
        <f t="shared" si="332"/>
        <v>0</v>
      </c>
      <c r="II75" s="14">
        <f t="shared" si="333"/>
        <v>0</v>
      </c>
      <c r="IJ75" s="6">
        <f t="shared" si="334"/>
        <v>0</v>
      </c>
      <c r="IK75" s="114">
        <f t="shared" si="335"/>
        <v>0</v>
      </c>
      <c r="IL75" s="115"/>
    </row>
    <row r="76" spans="32:246" ht="12.75" hidden="1">
      <c r="AF76" s="78"/>
      <c r="AG76" s="71"/>
      <c r="AH76" s="71"/>
      <c r="AI76" s="71"/>
      <c r="AJ76" s="72"/>
      <c r="AK76" s="72"/>
      <c r="AL76" s="72"/>
      <c r="AM76" s="72"/>
      <c r="AN76" s="74"/>
      <c r="AO76" s="64">
        <f t="shared" si="260"/>
        <v>0</v>
      </c>
      <c r="AP76" s="63">
        <f t="shared" si="261"/>
        <v>0</v>
      </c>
      <c r="AQ76" s="80">
        <f t="shared" si="262"/>
        <v>0</v>
      </c>
      <c r="AR76" s="49">
        <f t="shared" si="263"/>
        <v>0</v>
      </c>
      <c r="AS76" s="78"/>
      <c r="AT76" s="71"/>
      <c r="AU76" s="71"/>
      <c r="AV76" s="72"/>
      <c r="AW76" s="72"/>
      <c r="AX76" s="72"/>
      <c r="AY76" s="72"/>
      <c r="AZ76" s="74"/>
      <c r="BA76" s="64">
        <f t="shared" si="264"/>
        <v>0</v>
      </c>
      <c r="BB76" s="63">
        <f t="shared" si="265"/>
        <v>0</v>
      </c>
      <c r="BC76" s="80">
        <f t="shared" si="266"/>
        <v>0</v>
      </c>
      <c r="BD76" s="49">
        <f t="shared" si="267"/>
        <v>0</v>
      </c>
      <c r="BE76" s="78"/>
      <c r="BF76" s="71"/>
      <c r="BG76" s="71"/>
      <c r="BH76" s="72"/>
      <c r="BI76" s="72"/>
      <c r="BJ76" s="72"/>
      <c r="BK76" s="72"/>
      <c r="BL76" s="74"/>
      <c r="BM76" s="64">
        <f t="shared" si="268"/>
        <v>0</v>
      </c>
      <c r="BN76" s="63">
        <f t="shared" si="269"/>
        <v>0</v>
      </c>
      <c r="BO76" s="80">
        <f t="shared" si="270"/>
        <v>0</v>
      </c>
      <c r="BP76" s="109">
        <f t="shared" si="271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272"/>
        <v>0</v>
      </c>
      <c r="BZ76" s="14">
        <f t="shared" si="273"/>
        <v>0</v>
      </c>
      <c r="CA76" s="6">
        <f t="shared" si="274"/>
        <v>0</v>
      </c>
      <c r="CB76" s="15">
        <f t="shared" si="275"/>
        <v>0</v>
      </c>
      <c r="CC76" s="16"/>
      <c r="CD76" s="1"/>
      <c r="CE76" s="2"/>
      <c r="CF76" s="2"/>
      <c r="CG76" s="2"/>
      <c r="CH76" s="2"/>
      <c r="CI76" s="2"/>
      <c r="CJ76" s="7">
        <f t="shared" si="276"/>
        <v>0</v>
      </c>
      <c r="CK76" s="14">
        <f t="shared" si="277"/>
        <v>0</v>
      </c>
      <c r="CL76" s="6">
        <f t="shared" si="278"/>
        <v>0</v>
      </c>
      <c r="CM76" s="15">
        <f t="shared" si="279"/>
        <v>0</v>
      </c>
      <c r="CN76" s="16"/>
      <c r="CO76" s="1"/>
      <c r="CP76" s="2"/>
      <c r="CQ76" s="2"/>
      <c r="CR76" s="2"/>
      <c r="CS76" s="2"/>
      <c r="CT76" s="2"/>
      <c r="CU76" s="7">
        <f t="shared" si="280"/>
        <v>0</v>
      </c>
      <c r="CV76" s="14">
        <f t="shared" si="281"/>
        <v>0</v>
      </c>
      <c r="CW76" s="6">
        <f t="shared" si="282"/>
        <v>0</v>
      </c>
      <c r="CX76" s="15">
        <f t="shared" si="283"/>
        <v>0</v>
      </c>
      <c r="CY76" s="16"/>
      <c r="CZ76" s="1"/>
      <c r="DA76" s="2"/>
      <c r="DB76" s="2"/>
      <c r="DC76" s="2"/>
      <c r="DD76" s="2"/>
      <c r="DE76" s="2"/>
      <c r="DF76" s="7">
        <f t="shared" si="284"/>
        <v>0</v>
      </c>
      <c r="DG76" s="14">
        <f t="shared" si="285"/>
        <v>0</v>
      </c>
      <c r="DH76" s="6">
        <f t="shared" si="286"/>
        <v>0</v>
      </c>
      <c r="DI76" s="15">
        <f t="shared" si="287"/>
        <v>0</v>
      </c>
      <c r="DJ76" s="16"/>
      <c r="DK76" s="1"/>
      <c r="DL76" s="2"/>
      <c r="DM76" s="2"/>
      <c r="DN76" s="2"/>
      <c r="DO76" s="2"/>
      <c r="DP76" s="2"/>
      <c r="DQ76" s="7">
        <f t="shared" si="288"/>
        <v>0</v>
      </c>
      <c r="DR76" s="14">
        <f t="shared" si="289"/>
        <v>0</v>
      </c>
      <c r="DS76" s="6">
        <f t="shared" si="290"/>
        <v>0</v>
      </c>
      <c r="DT76" s="15">
        <f t="shared" si="291"/>
        <v>0</v>
      </c>
      <c r="DU76" s="16"/>
      <c r="DV76" s="1"/>
      <c r="DW76" s="2"/>
      <c r="DX76" s="2"/>
      <c r="DY76" s="2"/>
      <c r="DZ76" s="2"/>
      <c r="EA76" s="2"/>
      <c r="EB76" s="7">
        <f t="shared" si="292"/>
        <v>0</v>
      </c>
      <c r="EC76" s="14">
        <f t="shared" si="293"/>
        <v>0</v>
      </c>
      <c r="ED76" s="6">
        <f t="shared" si="294"/>
        <v>0</v>
      </c>
      <c r="EE76" s="15">
        <f t="shared" si="295"/>
        <v>0</v>
      </c>
      <c r="EF76" s="16"/>
      <c r="EG76" s="1"/>
      <c r="EH76" s="2"/>
      <c r="EI76" s="2"/>
      <c r="EJ76" s="2"/>
      <c r="EK76" s="2"/>
      <c r="EL76" s="2"/>
      <c r="EM76" s="7">
        <f t="shared" si="296"/>
        <v>0</v>
      </c>
      <c r="EN76" s="14">
        <f t="shared" si="297"/>
        <v>0</v>
      </c>
      <c r="EO76" s="6">
        <f t="shared" si="298"/>
        <v>0</v>
      </c>
      <c r="EP76" s="15">
        <f t="shared" si="299"/>
        <v>0</v>
      </c>
      <c r="EQ76" s="16"/>
      <c r="ER76" s="1"/>
      <c r="ES76" s="2"/>
      <c r="ET76" s="2"/>
      <c r="EU76" s="2"/>
      <c r="EV76" s="2"/>
      <c r="EW76" s="2"/>
      <c r="EX76" s="7">
        <f t="shared" si="300"/>
        <v>0</v>
      </c>
      <c r="EY76" s="14">
        <f t="shared" si="301"/>
        <v>0</v>
      </c>
      <c r="EZ76" s="6">
        <f t="shared" si="302"/>
        <v>0</v>
      </c>
      <c r="FA76" s="15">
        <f t="shared" si="303"/>
        <v>0</v>
      </c>
      <c r="FB76" s="16"/>
      <c r="FC76" s="1"/>
      <c r="FD76" s="2"/>
      <c r="FE76" s="2"/>
      <c r="FF76" s="2"/>
      <c r="FG76" s="2"/>
      <c r="FH76" s="2"/>
      <c r="FI76" s="7">
        <f t="shared" si="304"/>
        <v>0</v>
      </c>
      <c r="FJ76" s="14">
        <f t="shared" si="305"/>
        <v>0</v>
      </c>
      <c r="FK76" s="6">
        <f t="shared" si="306"/>
        <v>0</v>
      </c>
      <c r="FL76" s="15">
        <f t="shared" si="307"/>
        <v>0</v>
      </c>
      <c r="FM76" s="16"/>
      <c r="FN76" s="1"/>
      <c r="FO76" s="2"/>
      <c r="FP76" s="2"/>
      <c r="FQ76" s="2"/>
      <c r="FR76" s="2"/>
      <c r="FS76" s="2"/>
      <c r="FT76" s="7">
        <f t="shared" si="308"/>
        <v>0</v>
      </c>
      <c r="FU76" s="14">
        <f t="shared" si="309"/>
        <v>0</v>
      </c>
      <c r="FV76" s="6">
        <f t="shared" si="310"/>
        <v>0</v>
      </c>
      <c r="FW76" s="15">
        <f t="shared" si="311"/>
        <v>0</v>
      </c>
      <c r="FX76" s="16"/>
      <c r="FY76" s="1"/>
      <c r="FZ76" s="2"/>
      <c r="GA76" s="2"/>
      <c r="GB76" s="2"/>
      <c r="GC76" s="2"/>
      <c r="GD76" s="2"/>
      <c r="GE76" s="7">
        <f t="shared" si="312"/>
        <v>0</v>
      </c>
      <c r="GF76" s="14">
        <f t="shared" si="313"/>
        <v>0</v>
      </c>
      <c r="GG76" s="6">
        <f t="shared" si="314"/>
        <v>0</v>
      </c>
      <c r="GH76" s="15">
        <f t="shared" si="315"/>
        <v>0</v>
      </c>
      <c r="GI76" s="16"/>
      <c r="GJ76" s="1"/>
      <c r="GK76" s="2"/>
      <c r="GL76" s="2"/>
      <c r="GM76" s="2"/>
      <c r="GN76" s="2"/>
      <c r="GO76" s="2"/>
      <c r="GP76" s="7">
        <f t="shared" si="316"/>
        <v>0</v>
      </c>
      <c r="GQ76" s="14">
        <f t="shared" si="317"/>
        <v>0</v>
      </c>
      <c r="GR76" s="6">
        <f t="shared" si="318"/>
        <v>0</v>
      </c>
      <c r="GS76" s="15">
        <f t="shared" si="319"/>
        <v>0</v>
      </c>
      <c r="GT76" s="16"/>
      <c r="GU76" s="1"/>
      <c r="GV76" s="2"/>
      <c r="GW76" s="2"/>
      <c r="GX76" s="2"/>
      <c r="GY76" s="2"/>
      <c r="GZ76" s="2"/>
      <c r="HA76" s="7">
        <f t="shared" si="320"/>
        <v>0</v>
      </c>
      <c r="HB76" s="14">
        <f t="shared" si="321"/>
        <v>0</v>
      </c>
      <c r="HC76" s="6">
        <f t="shared" si="322"/>
        <v>0</v>
      </c>
      <c r="HD76" s="15">
        <f t="shared" si="323"/>
        <v>0</v>
      </c>
      <c r="HE76" s="16"/>
      <c r="HF76" s="1"/>
      <c r="HG76" s="2"/>
      <c r="HH76" s="2"/>
      <c r="HI76" s="2"/>
      <c r="HJ76" s="2"/>
      <c r="HK76" s="2"/>
      <c r="HL76" s="7">
        <f t="shared" si="324"/>
        <v>0</v>
      </c>
      <c r="HM76" s="14">
        <f t="shared" si="325"/>
        <v>0</v>
      </c>
      <c r="HN76" s="6">
        <f t="shared" si="326"/>
        <v>0</v>
      </c>
      <c r="HO76" s="15">
        <f t="shared" si="327"/>
        <v>0</v>
      </c>
      <c r="HP76" s="16"/>
      <c r="HQ76" s="1"/>
      <c r="HR76" s="2"/>
      <c r="HS76" s="2"/>
      <c r="HT76" s="2"/>
      <c r="HU76" s="2"/>
      <c r="HV76" s="2"/>
      <c r="HW76" s="7">
        <f t="shared" si="328"/>
        <v>0</v>
      </c>
      <c r="HX76" s="14">
        <f t="shared" si="329"/>
        <v>0</v>
      </c>
      <c r="HY76" s="6">
        <f t="shared" si="330"/>
        <v>0</v>
      </c>
      <c r="HZ76" s="15">
        <f t="shared" si="331"/>
        <v>0</v>
      </c>
      <c r="IA76" s="16"/>
      <c r="IB76" s="1"/>
      <c r="IC76" s="2"/>
      <c r="ID76" s="2"/>
      <c r="IE76" s="2"/>
      <c r="IF76" s="2"/>
      <c r="IG76" s="2"/>
      <c r="IH76" s="7">
        <f t="shared" si="332"/>
        <v>0</v>
      </c>
      <c r="II76" s="14">
        <f t="shared" si="333"/>
        <v>0</v>
      </c>
      <c r="IJ76" s="6">
        <f t="shared" si="334"/>
        <v>0</v>
      </c>
      <c r="IK76" s="114">
        <f t="shared" si="335"/>
        <v>0</v>
      </c>
      <c r="IL76" s="115"/>
    </row>
    <row r="77" spans="32:246" ht="13.5" hidden="1" thickBot="1">
      <c r="AF77" s="126"/>
      <c r="AG77" s="127"/>
      <c r="AH77" s="127"/>
      <c r="AI77" s="127"/>
      <c r="AJ77" s="128"/>
      <c r="AK77" s="128"/>
      <c r="AL77" s="128"/>
      <c r="AM77" s="128"/>
      <c r="AN77" s="129"/>
      <c r="AO77" s="64">
        <f t="shared" si="260"/>
        <v>0</v>
      </c>
      <c r="AP77" s="63">
        <f t="shared" si="261"/>
        <v>0</v>
      </c>
      <c r="AQ77" s="80">
        <f t="shared" si="262"/>
        <v>0</v>
      </c>
      <c r="AR77" s="49">
        <f t="shared" si="263"/>
        <v>0</v>
      </c>
      <c r="AS77" s="78"/>
      <c r="AT77" s="71"/>
      <c r="AU77" s="71"/>
      <c r="AV77" s="72"/>
      <c r="AW77" s="72"/>
      <c r="AX77" s="72"/>
      <c r="AY77" s="72"/>
      <c r="AZ77" s="74"/>
      <c r="BA77" s="64">
        <f t="shared" si="264"/>
        <v>0</v>
      </c>
      <c r="BB77" s="63">
        <f t="shared" si="265"/>
        <v>0</v>
      </c>
      <c r="BC77" s="80">
        <f t="shared" si="266"/>
        <v>0</v>
      </c>
      <c r="BD77" s="49">
        <f t="shared" si="267"/>
        <v>0</v>
      </c>
      <c r="BE77" s="78"/>
      <c r="BF77" s="71"/>
      <c r="BG77" s="71"/>
      <c r="BH77" s="72"/>
      <c r="BI77" s="72"/>
      <c r="BJ77" s="72"/>
      <c r="BK77" s="72"/>
      <c r="BL77" s="74"/>
      <c r="BM77" s="64">
        <f t="shared" si="268"/>
        <v>0</v>
      </c>
      <c r="BN77" s="63">
        <f t="shared" si="269"/>
        <v>0</v>
      </c>
      <c r="BO77" s="80">
        <f t="shared" si="270"/>
        <v>0</v>
      </c>
      <c r="BP77" s="109">
        <f t="shared" si="271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272"/>
        <v>0</v>
      </c>
      <c r="BZ77" s="14">
        <f t="shared" si="273"/>
        <v>0</v>
      </c>
      <c r="CA77" s="6">
        <f t="shared" si="274"/>
        <v>0</v>
      </c>
      <c r="CB77" s="15">
        <f t="shared" si="275"/>
        <v>0</v>
      </c>
      <c r="CC77" s="16"/>
      <c r="CD77" s="1"/>
      <c r="CE77" s="2"/>
      <c r="CF77" s="2"/>
      <c r="CG77" s="2"/>
      <c r="CH77" s="2"/>
      <c r="CI77" s="2"/>
      <c r="CJ77" s="7">
        <f t="shared" si="276"/>
        <v>0</v>
      </c>
      <c r="CK77" s="14">
        <f t="shared" si="277"/>
        <v>0</v>
      </c>
      <c r="CL77" s="6">
        <f t="shared" si="278"/>
        <v>0</v>
      </c>
      <c r="CM77" s="15">
        <f t="shared" si="279"/>
        <v>0</v>
      </c>
      <c r="CN77" s="16"/>
      <c r="CO77" s="1"/>
      <c r="CP77" s="2"/>
      <c r="CQ77" s="2"/>
      <c r="CR77" s="2"/>
      <c r="CS77" s="2"/>
      <c r="CT77" s="2"/>
      <c r="CU77" s="7">
        <f t="shared" si="280"/>
        <v>0</v>
      </c>
      <c r="CV77" s="14">
        <f t="shared" si="281"/>
        <v>0</v>
      </c>
      <c r="CW77" s="6">
        <f t="shared" si="282"/>
        <v>0</v>
      </c>
      <c r="CX77" s="15">
        <f t="shared" si="283"/>
        <v>0</v>
      </c>
      <c r="CY77" s="16"/>
      <c r="CZ77" s="1"/>
      <c r="DA77" s="2"/>
      <c r="DB77" s="2"/>
      <c r="DC77" s="2"/>
      <c r="DD77" s="2"/>
      <c r="DE77" s="2"/>
      <c r="DF77" s="7">
        <f t="shared" si="284"/>
        <v>0</v>
      </c>
      <c r="DG77" s="14">
        <f t="shared" si="285"/>
        <v>0</v>
      </c>
      <c r="DH77" s="6">
        <f t="shared" si="286"/>
        <v>0</v>
      </c>
      <c r="DI77" s="15">
        <f t="shared" si="287"/>
        <v>0</v>
      </c>
      <c r="DJ77" s="16"/>
      <c r="DK77" s="1"/>
      <c r="DL77" s="2"/>
      <c r="DM77" s="2"/>
      <c r="DN77" s="2"/>
      <c r="DO77" s="2"/>
      <c r="DP77" s="2"/>
      <c r="DQ77" s="7">
        <f t="shared" si="288"/>
        <v>0</v>
      </c>
      <c r="DR77" s="14">
        <f t="shared" si="289"/>
        <v>0</v>
      </c>
      <c r="DS77" s="6">
        <f t="shared" si="290"/>
        <v>0</v>
      </c>
      <c r="DT77" s="15">
        <f t="shared" si="291"/>
        <v>0</v>
      </c>
      <c r="DU77" s="16"/>
      <c r="DV77" s="1"/>
      <c r="DW77" s="2"/>
      <c r="DX77" s="2"/>
      <c r="DY77" s="2"/>
      <c r="DZ77" s="2"/>
      <c r="EA77" s="2"/>
      <c r="EB77" s="7">
        <f t="shared" si="292"/>
        <v>0</v>
      </c>
      <c r="EC77" s="14">
        <f t="shared" si="293"/>
        <v>0</v>
      </c>
      <c r="ED77" s="6">
        <f t="shared" si="294"/>
        <v>0</v>
      </c>
      <c r="EE77" s="15">
        <f t="shared" si="295"/>
        <v>0</v>
      </c>
      <c r="EF77" s="16"/>
      <c r="EG77" s="1"/>
      <c r="EH77" s="2"/>
      <c r="EI77" s="2"/>
      <c r="EJ77" s="2"/>
      <c r="EK77" s="2"/>
      <c r="EL77" s="2"/>
      <c r="EM77" s="7">
        <f t="shared" si="296"/>
        <v>0</v>
      </c>
      <c r="EN77" s="14">
        <f t="shared" si="297"/>
        <v>0</v>
      </c>
      <c r="EO77" s="6">
        <f t="shared" si="298"/>
        <v>0</v>
      </c>
      <c r="EP77" s="15">
        <f t="shared" si="299"/>
        <v>0</v>
      </c>
      <c r="EQ77" s="16"/>
      <c r="ER77" s="1"/>
      <c r="ES77" s="2"/>
      <c r="ET77" s="2"/>
      <c r="EU77" s="2"/>
      <c r="EV77" s="2"/>
      <c r="EW77" s="2"/>
      <c r="EX77" s="7">
        <f t="shared" si="300"/>
        <v>0</v>
      </c>
      <c r="EY77" s="14">
        <f t="shared" si="301"/>
        <v>0</v>
      </c>
      <c r="EZ77" s="6">
        <f t="shared" si="302"/>
        <v>0</v>
      </c>
      <c r="FA77" s="15">
        <f t="shared" si="303"/>
        <v>0</v>
      </c>
      <c r="FB77" s="16"/>
      <c r="FC77" s="1"/>
      <c r="FD77" s="2"/>
      <c r="FE77" s="2"/>
      <c r="FF77" s="2"/>
      <c r="FG77" s="2"/>
      <c r="FH77" s="2"/>
      <c r="FI77" s="7">
        <f t="shared" si="304"/>
        <v>0</v>
      </c>
      <c r="FJ77" s="14">
        <f t="shared" si="305"/>
        <v>0</v>
      </c>
      <c r="FK77" s="6">
        <f t="shared" si="306"/>
        <v>0</v>
      </c>
      <c r="FL77" s="15">
        <f t="shared" si="307"/>
        <v>0</v>
      </c>
      <c r="FM77" s="16"/>
      <c r="FN77" s="1"/>
      <c r="FO77" s="2"/>
      <c r="FP77" s="2"/>
      <c r="FQ77" s="2"/>
      <c r="FR77" s="2"/>
      <c r="FS77" s="2"/>
      <c r="FT77" s="7">
        <f t="shared" si="308"/>
        <v>0</v>
      </c>
      <c r="FU77" s="14">
        <f t="shared" si="309"/>
        <v>0</v>
      </c>
      <c r="FV77" s="6">
        <f t="shared" si="310"/>
        <v>0</v>
      </c>
      <c r="FW77" s="15">
        <f t="shared" si="311"/>
        <v>0</v>
      </c>
      <c r="FX77" s="16"/>
      <c r="FY77" s="1"/>
      <c r="FZ77" s="2"/>
      <c r="GA77" s="2"/>
      <c r="GB77" s="2"/>
      <c r="GC77" s="2"/>
      <c r="GD77" s="2"/>
      <c r="GE77" s="7">
        <f t="shared" si="312"/>
        <v>0</v>
      </c>
      <c r="GF77" s="14">
        <f t="shared" si="313"/>
        <v>0</v>
      </c>
      <c r="GG77" s="6">
        <f t="shared" si="314"/>
        <v>0</v>
      </c>
      <c r="GH77" s="15">
        <f t="shared" si="315"/>
        <v>0</v>
      </c>
      <c r="GI77" s="16"/>
      <c r="GJ77" s="1"/>
      <c r="GK77" s="2"/>
      <c r="GL77" s="2"/>
      <c r="GM77" s="2"/>
      <c r="GN77" s="2"/>
      <c r="GO77" s="2"/>
      <c r="GP77" s="7">
        <f t="shared" si="316"/>
        <v>0</v>
      </c>
      <c r="GQ77" s="14">
        <f t="shared" si="317"/>
        <v>0</v>
      </c>
      <c r="GR77" s="6">
        <f t="shared" si="318"/>
        <v>0</v>
      </c>
      <c r="GS77" s="15">
        <f t="shared" si="319"/>
        <v>0</v>
      </c>
      <c r="GT77" s="16"/>
      <c r="GU77" s="1"/>
      <c r="GV77" s="2"/>
      <c r="GW77" s="2"/>
      <c r="GX77" s="2"/>
      <c r="GY77" s="2"/>
      <c r="GZ77" s="2"/>
      <c r="HA77" s="7">
        <f t="shared" si="320"/>
        <v>0</v>
      </c>
      <c r="HB77" s="14">
        <f t="shared" si="321"/>
        <v>0</v>
      </c>
      <c r="HC77" s="6">
        <f t="shared" si="322"/>
        <v>0</v>
      </c>
      <c r="HD77" s="15">
        <f t="shared" si="323"/>
        <v>0</v>
      </c>
      <c r="HE77" s="16"/>
      <c r="HF77" s="1"/>
      <c r="HG77" s="2"/>
      <c r="HH77" s="2"/>
      <c r="HI77" s="2"/>
      <c r="HJ77" s="2"/>
      <c r="HK77" s="2"/>
      <c r="HL77" s="7">
        <f t="shared" si="324"/>
        <v>0</v>
      </c>
      <c r="HM77" s="14">
        <f t="shared" si="325"/>
        <v>0</v>
      </c>
      <c r="HN77" s="6">
        <f t="shared" si="326"/>
        <v>0</v>
      </c>
      <c r="HO77" s="15">
        <f t="shared" si="327"/>
        <v>0</v>
      </c>
      <c r="HP77" s="16"/>
      <c r="HQ77" s="1"/>
      <c r="HR77" s="2"/>
      <c r="HS77" s="2"/>
      <c r="HT77" s="2"/>
      <c r="HU77" s="2"/>
      <c r="HV77" s="2"/>
      <c r="HW77" s="7">
        <f t="shared" si="328"/>
        <v>0</v>
      </c>
      <c r="HX77" s="14">
        <f t="shared" si="329"/>
        <v>0</v>
      </c>
      <c r="HY77" s="6">
        <f t="shared" si="330"/>
        <v>0</v>
      </c>
      <c r="HZ77" s="15">
        <f t="shared" si="331"/>
        <v>0</v>
      </c>
      <c r="IA77" s="16"/>
      <c r="IB77" s="1"/>
      <c r="IC77" s="2"/>
      <c r="ID77" s="2"/>
      <c r="IE77" s="2"/>
      <c r="IF77" s="2"/>
      <c r="IG77" s="2"/>
      <c r="IH77" s="7">
        <f t="shared" si="332"/>
        <v>0</v>
      </c>
      <c r="II77" s="14">
        <f t="shared" si="333"/>
        <v>0</v>
      </c>
      <c r="IJ77" s="6">
        <f t="shared" si="334"/>
        <v>0</v>
      </c>
      <c r="IK77" s="114">
        <f t="shared" si="335"/>
        <v>0</v>
      </c>
      <c r="IL77" s="115"/>
    </row>
    <row r="78" spans="32:246" ht="12.75" hidden="1">
      <c r="AF78" s="120"/>
      <c r="AG78" s="100"/>
      <c r="AH78" s="100"/>
      <c r="AI78" s="100"/>
      <c r="AJ78" s="101"/>
      <c r="AK78" s="101"/>
      <c r="AL78" s="101"/>
      <c r="AM78" s="101"/>
      <c r="AN78" s="121"/>
      <c r="AO78" s="64">
        <f t="shared" si="260"/>
        <v>0</v>
      </c>
      <c r="AP78" s="63">
        <f t="shared" si="261"/>
        <v>0</v>
      </c>
      <c r="AQ78" s="80">
        <f t="shared" si="262"/>
        <v>0</v>
      </c>
      <c r="AR78" s="49">
        <f t="shared" si="263"/>
        <v>0</v>
      </c>
      <c r="AS78" s="78"/>
      <c r="AT78" s="71"/>
      <c r="AU78" s="71"/>
      <c r="AV78" s="72"/>
      <c r="AW78" s="72"/>
      <c r="AX78" s="72"/>
      <c r="AY78" s="72"/>
      <c r="AZ78" s="74"/>
      <c r="BA78" s="64">
        <f t="shared" si="264"/>
        <v>0</v>
      </c>
      <c r="BB78" s="63">
        <f t="shared" si="265"/>
        <v>0</v>
      </c>
      <c r="BC78" s="80">
        <f t="shared" si="266"/>
        <v>0</v>
      </c>
      <c r="BD78" s="49">
        <f t="shared" si="267"/>
        <v>0</v>
      </c>
      <c r="BE78" s="78"/>
      <c r="BF78" s="71"/>
      <c r="BG78" s="71"/>
      <c r="BH78" s="72"/>
      <c r="BI78" s="72"/>
      <c r="BJ78" s="72"/>
      <c r="BK78" s="72"/>
      <c r="BL78" s="74"/>
      <c r="BM78" s="64">
        <f t="shared" si="268"/>
        <v>0</v>
      </c>
      <c r="BN78" s="63">
        <f t="shared" si="269"/>
        <v>0</v>
      </c>
      <c r="BO78" s="80">
        <f t="shared" si="270"/>
        <v>0</v>
      </c>
      <c r="BP78" s="109">
        <f t="shared" si="271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272"/>
        <v>0</v>
      </c>
      <c r="BZ78" s="14">
        <f t="shared" si="273"/>
        <v>0</v>
      </c>
      <c r="CA78" s="6">
        <f t="shared" si="274"/>
        <v>0</v>
      </c>
      <c r="CB78" s="15">
        <f t="shared" si="275"/>
        <v>0</v>
      </c>
      <c r="CC78" s="16"/>
      <c r="CD78" s="1"/>
      <c r="CE78" s="2"/>
      <c r="CF78" s="2"/>
      <c r="CG78" s="2"/>
      <c r="CH78" s="2"/>
      <c r="CI78" s="2"/>
      <c r="CJ78" s="7">
        <f t="shared" si="276"/>
        <v>0</v>
      </c>
      <c r="CK78" s="14">
        <f t="shared" si="277"/>
        <v>0</v>
      </c>
      <c r="CL78" s="6">
        <f t="shared" si="278"/>
        <v>0</v>
      </c>
      <c r="CM78" s="15">
        <f t="shared" si="279"/>
        <v>0</v>
      </c>
      <c r="CN78" s="16"/>
      <c r="CO78" s="1"/>
      <c r="CP78" s="2"/>
      <c r="CQ78" s="2"/>
      <c r="CR78" s="2"/>
      <c r="CS78" s="2"/>
      <c r="CT78" s="2"/>
      <c r="CU78" s="7">
        <f t="shared" si="280"/>
        <v>0</v>
      </c>
      <c r="CV78" s="14">
        <f t="shared" si="281"/>
        <v>0</v>
      </c>
      <c r="CW78" s="6">
        <f t="shared" si="282"/>
        <v>0</v>
      </c>
      <c r="CX78" s="15">
        <f t="shared" si="283"/>
        <v>0</v>
      </c>
      <c r="CY78" s="16"/>
      <c r="CZ78" s="1"/>
      <c r="DA78" s="2"/>
      <c r="DB78" s="2"/>
      <c r="DC78" s="2"/>
      <c r="DD78" s="2"/>
      <c r="DE78" s="2"/>
      <c r="DF78" s="7">
        <f t="shared" si="284"/>
        <v>0</v>
      </c>
      <c r="DG78" s="14">
        <f t="shared" si="285"/>
        <v>0</v>
      </c>
      <c r="DH78" s="6">
        <f t="shared" si="286"/>
        <v>0</v>
      </c>
      <c r="DI78" s="15">
        <f t="shared" si="287"/>
        <v>0</v>
      </c>
      <c r="DJ78" s="16"/>
      <c r="DK78" s="1"/>
      <c r="DL78" s="2"/>
      <c r="DM78" s="2"/>
      <c r="DN78" s="2"/>
      <c r="DO78" s="2"/>
      <c r="DP78" s="2"/>
      <c r="DQ78" s="7">
        <f t="shared" si="288"/>
        <v>0</v>
      </c>
      <c r="DR78" s="14">
        <f t="shared" si="289"/>
        <v>0</v>
      </c>
      <c r="DS78" s="6">
        <f t="shared" si="290"/>
        <v>0</v>
      </c>
      <c r="DT78" s="15">
        <f t="shared" si="291"/>
        <v>0</v>
      </c>
      <c r="DU78" s="16"/>
      <c r="DV78" s="1"/>
      <c r="DW78" s="2"/>
      <c r="DX78" s="2"/>
      <c r="DY78" s="2"/>
      <c r="DZ78" s="2"/>
      <c r="EA78" s="2"/>
      <c r="EB78" s="7">
        <f t="shared" si="292"/>
        <v>0</v>
      </c>
      <c r="EC78" s="14">
        <f t="shared" si="293"/>
        <v>0</v>
      </c>
      <c r="ED78" s="6">
        <f t="shared" si="294"/>
        <v>0</v>
      </c>
      <c r="EE78" s="15">
        <f t="shared" si="295"/>
        <v>0</v>
      </c>
      <c r="EF78" s="16"/>
      <c r="EG78" s="1"/>
      <c r="EH78" s="2"/>
      <c r="EI78" s="2"/>
      <c r="EJ78" s="2"/>
      <c r="EK78" s="2"/>
      <c r="EL78" s="2"/>
      <c r="EM78" s="7">
        <f t="shared" si="296"/>
        <v>0</v>
      </c>
      <c r="EN78" s="14">
        <f t="shared" si="297"/>
        <v>0</v>
      </c>
      <c r="EO78" s="6">
        <f t="shared" si="298"/>
        <v>0</v>
      </c>
      <c r="EP78" s="15">
        <f t="shared" si="299"/>
        <v>0</v>
      </c>
      <c r="EQ78" s="16"/>
      <c r="ER78" s="1"/>
      <c r="ES78" s="2"/>
      <c r="ET78" s="2"/>
      <c r="EU78" s="2"/>
      <c r="EV78" s="2"/>
      <c r="EW78" s="2"/>
      <c r="EX78" s="7">
        <f t="shared" si="300"/>
        <v>0</v>
      </c>
      <c r="EY78" s="14">
        <f t="shared" si="301"/>
        <v>0</v>
      </c>
      <c r="EZ78" s="6">
        <f t="shared" si="302"/>
        <v>0</v>
      </c>
      <c r="FA78" s="15">
        <f t="shared" si="303"/>
        <v>0</v>
      </c>
      <c r="FB78" s="16"/>
      <c r="FC78" s="1"/>
      <c r="FD78" s="2"/>
      <c r="FE78" s="2"/>
      <c r="FF78" s="2"/>
      <c r="FG78" s="2"/>
      <c r="FH78" s="2"/>
      <c r="FI78" s="7">
        <f t="shared" si="304"/>
        <v>0</v>
      </c>
      <c r="FJ78" s="14">
        <f t="shared" si="305"/>
        <v>0</v>
      </c>
      <c r="FK78" s="6">
        <f t="shared" si="306"/>
        <v>0</v>
      </c>
      <c r="FL78" s="15">
        <f t="shared" si="307"/>
        <v>0</v>
      </c>
      <c r="FM78" s="16"/>
      <c r="FN78" s="1"/>
      <c r="FO78" s="2"/>
      <c r="FP78" s="2"/>
      <c r="FQ78" s="2"/>
      <c r="FR78" s="2"/>
      <c r="FS78" s="2"/>
      <c r="FT78" s="7">
        <f t="shared" si="308"/>
        <v>0</v>
      </c>
      <c r="FU78" s="14">
        <f t="shared" si="309"/>
        <v>0</v>
      </c>
      <c r="FV78" s="6">
        <f t="shared" si="310"/>
        <v>0</v>
      </c>
      <c r="FW78" s="15">
        <f t="shared" si="311"/>
        <v>0</v>
      </c>
      <c r="FX78" s="16"/>
      <c r="FY78" s="1"/>
      <c r="FZ78" s="2"/>
      <c r="GA78" s="2"/>
      <c r="GB78" s="2"/>
      <c r="GC78" s="2"/>
      <c r="GD78" s="2"/>
      <c r="GE78" s="7">
        <f t="shared" si="312"/>
        <v>0</v>
      </c>
      <c r="GF78" s="14">
        <f t="shared" si="313"/>
        <v>0</v>
      </c>
      <c r="GG78" s="6">
        <f t="shared" si="314"/>
        <v>0</v>
      </c>
      <c r="GH78" s="15">
        <f t="shared" si="315"/>
        <v>0</v>
      </c>
      <c r="GI78" s="16"/>
      <c r="GJ78" s="1"/>
      <c r="GK78" s="2"/>
      <c r="GL78" s="2"/>
      <c r="GM78" s="2"/>
      <c r="GN78" s="2"/>
      <c r="GO78" s="2"/>
      <c r="GP78" s="7">
        <f t="shared" si="316"/>
        <v>0</v>
      </c>
      <c r="GQ78" s="14">
        <f t="shared" si="317"/>
        <v>0</v>
      </c>
      <c r="GR78" s="6">
        <f t="shared" si="318"/>
        <v>0</v>
      </c>
      <c r="GS78" s="15">
        <f t="shared" si="319"/>
        <v>0</v>
      </c>
      <c r="GT78" s="16"/>
      <c r="GU78" s="1"/>
      <c r="GV78" s="2"/>
      <c r="GW78" s="2"/>
      <c r="GX78" s="2"/>
      <c r="GY78" s="2"/>
      <c r="GZ78" s="2"/>
      <c r="HA78" s="7">
        <f t="shared" si="320"/>
        <v>0</v>
      </c>
      <c r="HB78" s="14">
        <f t="shared" si="321"/>
        <v>0</v>
      </c>
      <c r="HC78" s="6">
        <f t="shared" si="322"/>
        <v>0</v>
      </c>
      <c r="HD78" s="15">
        <f t="shared" si="323"/>
        <v>0</v>
      </c>
      <c r="HE78" s="16"/>
      <c r="HF78" s="1"/>
      <c r="HG78" s="2"/>
      <c r="HH78" s="2"/>
      <c r="HI78" s="2"/>
      <c r="HJ78" s="2"/>
      <c r="HK78" s="2"/>
      <c r="HL78" s="7">
        <f t="shared" si="324"/>
        <v>0</v>
      </c>
      <c r="HM78" s="14">
        <f t="shared" si="325"/>
        <v>0</v>
      </c>
      <c r="HN78" s="6">
        <f t="shared" si="326"/>
        <v>0</v>
      </c>
      <c r="HO78" s="15">
        <f t="shared" si="327"/>
        <v>0</v>
      </c>
      <c r="HP78" s="16"/>
      <c r="HQ78" s="1"/>
      <c r="HR78" s="2"/>
      <c r="HS78" s="2"/>
      <c r="HT78" s="2"/>
      <c r="HU78" s="2"/>
      <c r="HV78" s="2"/>
      <c r="HW78" s="7">
        <f t="shared" si="328"/>
        <v>0</v>
      </c>
      <c r="HX78" s="14">
        <f t="shared" si="329"/>
        <v>0</v>
      </c>
      <c r="HY78" s="6">
        <f t="shared" si="330"/>
        <v>0</v>
      </c>
      <c r="HZ78" s="15">
        <f t="shared" si="331"/>
        <v>0</v>
      </c>
      <c r="IA78" s="16"/>
      <c r="IB78" s="1"/>
      <c r="IC78" s="2"/>
      <c r="ID78" s="2"/>
      <c r="IE78" s="2"/>
      <c r="IF78" s="2"/>
      <c r="IG78" s="2"/>
      <c r="IH78" s="7">
        <f t="shared" si="332"/>
        <v>0</v>
      </c>
      <c r="II78" s="14">
        <f t="shared" si="333"/>
        <v>0</v>
      </c>
      <c r="IJ78" s="6">
        <f t="shared" si="334"/>
        <v>0</v>
      </c>
      <c r="IK78" s="114">
        <f t="shared" si="335"/>
        <v>0</v>
      </c>
      <c r="IL78" s="115"/>
    </row>
    <row r="79" spans="32:246" ht="12.75" hidden="1">
      <c r="AF79" s="120"/>
      <c r="AG79" s="100"/>
      <c r="AH79" s="100"/>
      <c r="AI79" s="100"/>
      <c r="AJ79" s="101"/>
      <c r="AK79" s="101"/>
      <c r="AL79" s="101"/>
      <c r="AM79" s="101"/>
      <c r="AN79" s="121"/>
      <c r="AO79" s="122">
        <f aca="true" t="shared" si="336" ref="AO79:AO84">AF79+AG79+AH79+AI79</f>
        <v>0</v>
      </c>
      <c r="AP79" s="63">
        <f aca="true" t="shared" si="337" ref="AP79:AP84">AJ79/2</f>
        <v>0</v>
      </c>
      <c r="AQ79" s="80">
        <f aca="true" t="shared" si="338" ref="AQ79:AQ84">(AK79*3)+(AL79*5)+(AM79*5)+(AN79*20)</f>
        <v>0</v>
      </c>
      <c r="AR79" s="49">
        <f aca="true" t="shared" si="339" ref="AR79:AR84">AO79+AP79+AQ79</f>
        <v>0</v>
      </c>
      <c r="AS79" s="78"/>
      <c r="AT79" s="71"/>
      <c r="AU79" s="71"/>
      <c r="AV79" s="72"/>
      <c r="AW79" s="72"/>
      <c r="AX79" s="72"/>
      <c r="AY79" s="72"/>
      <c r="AZ79" s="74"/>
      <c r="BA79" s="64">
        <f aca="true" t="shared" si="340" ref="BA79:BA84">AS79+AT79+AU79</f>
        <v>0</v>
      </c>
      <c r="BB79" s="63">
        <f aca="true" t="shared" si="341" ref="BB79:BB84">AV79/2</f>
        <v>0</v>
      </c>
      <c r="BC79" s="80">
        <f aca="true" t="shared" si="342" ref="BC79:BC84">(AW79*3)+(AX79*5)+(AY79*5)+(AZ79*20)</f>
        <v>0</v>
      </c>
      <c r="BD79" s="49">
        <f aca="true" t="shared" si="343" ref="BD79:BD84">BA79+BB79+BC79</f>
        <v>0</v>
      </c>
      <c r="BE79" s="78"/>
      <c r="BF79" s="71"/>
      <c r="BG79" s="71"/>
      <c r="BH79" s="72"/>
      <c r="BI79" s="72"/>
      <c r="BJ79" s="72"/>
      <c r="BK79" s="72"/>
      <c r="BL79" s="74"/>
      <c r="BM79" s="64">
        <f aca="true" t="shared" si="344" ref="BM79:BM84">BE79+BF79+BG79</f>
        <v>0</v>
      </c>
      <c r="BN79" s="63">
        <f aca="true" t="shared" si="345" ref="BN79:BN84">BH79/2</f>
        <v>0</v>
      </c>
      <c r="BO79" s="80">
        <f aca="true" t="shared" si="346" ref="BO79:BO84">(BI79*3)+(BJ79*5)+(BK79*5)+(BL79*20)</f>
        <v>0</v>
      </c>
      <c r="BP79" s="109">
        <f aca="true" t="shared" si="347" ref="BP79:BP84">BM79+BN79+BO79</f>
        <v>0</v>
      </c>
      <c r="BQ79" s="1"/>
      <c r="BR79" s="1"/>
      <c r="BS79" s="1"/>
      <c r="BT79" s="2"/>
      <c r="BU79" s="2"/>
      <c r="BV79" s="2"/>
      <c r="BW79" s="2"/>
      <c r="BX79" s="2"/>
      <c r="BY79" s="7">
        <f aca="true" t="shared" si="348" ref="BY79:BY84">BQ79+BR79+BS79</f>
        <v>0</v>
      </c>
      <c r="BZ79" s="14">
        <f aca="true" t="shared" si="349" ref="BZ79:BZ84">BT79/2</f>
        <v>0</v>
      </c>
      <c r="CA79" s="6">
        <f aca="true" t="shared" si="350" ref="CA79:CA84">(BU79*3)+(BV79*5)+(BW79*5)+(BX79*20)</f>
        <v>0</v>
      </c>
      <c r="CB79" s="15">
        <f aca="true" t="shared" si="351" ref="CB79:CB84">BY79+BZ79+CA79</f>
        <v>0</v>
      </c>
      <c r="CC79" s="16"/>
      <c r="CD79" s="1"/>
      <c r="CE79" s="2"/>
      <c r="CF79" s="2"/>
      <c r="CG79" s="2"/>
      <c r="CH79" s="2"/>
      <c r="CI79" s="2"/>
      <c r="CJ79" s="7">
        <f aca="true" t="shared" si="352" ref="CJ79:CJ84">CC79+CD79</f>
        <v>0</v>
      </c>
      <c r="CK79" s="14">
        <f aca="true" t="shared" si="353" ref="CK79:CK84">CE79/2</f>
        <v>0</v>
      </c>
      <c r="CL79" s="6">
        <f aca="true" t="shared" si="354" ref="CL79:CL84">(CF79*3)+(CG79*5)+(CH79*5)+(CI79*20)</f>
        <v>0</v>
      </c>
      <c r="CM79" s="15">
        <f aca="true" t="shared" si="355" ref="CM79:CM84">CJ79+CK79+CL79</f>
        <v>0</v>
      </c>
      <c r="CN79" s="16"/>
      <c r="CO79" s="1"/>
      <c r="CP79" s="2"/>
      <c r="CQ79" s="2"/>
      <c r="CR79" s="2"/>
      <c r="CS79" s="2"/>
      <c r="CT79" s="2"/>
      <c r="CU79" s="7">
        <f aca="true" t="shared" si="356" ref="CU79:CU84">CN79+CO79</f>
        <v>0</v>
      </c>
      <c r="CV79" s="14">
        <f aca="true" t="shared" si="357" ref="CV79:CV84">CP79/2</f>
        <v>0</v>
      </c>
      <c r="CW79" s="6">
        <f aca="true" t="shared" si="358" ref="CW79:CW84">(CQ79*3)+(CR79*5)+(CS79*5)+(CT79*20)</f>
        <v>0</v>
      </c>
      <c r="CX79" s="15">
        <f aca="true" t="shared" si="359" ref="CX79:CX84">CU79+CV79+CW79</f>
        <v>0</v>
      </c>
      <c r="CY79" s="16"/>
      <c r="CZ79" s="1"/>
      <c r="DA79" s="2"/>
      <c r="DB79" s="2"/>
      <c r="DC79" s="2"/>
      <c r="DD79" s="2"/>
      <c r="DE79" s="2"/>
      <c r="DF79" s="7">
        <f aca="true" t="shared" si="360" ref="DF79:DF84">CY79+CZ79</f>
        <v>0</v>
      </c>
      <c r="DG79" s="14">
        <f aca="true" t="shared" si="361" ref="DG79:DG84">DA79/2</f>
        <v>0</v>
      </c>
      <c r="DH79" s="6">
        <f aca="true" t="shared" si="362" ref="DH79:DH84">(DB79*3)+(DC79*5)+(DD79*5)+(DE79*20)</f>
        <v>0</v>
      </c>
      <c r="DI79" s="15">
        <f aca="true" t="shared" si="363" ref="DI79:DI84">DF79+DG79+DH79</f>
        <v>0</v>
      </c>
      <c r="DJ79" s="16"/>
      <c r="DK79" s="1"/>
      <c r="DL79" s="2"/>
      <c r="DM79" s="2"/>
      <c r="DN79" s="2"/>
      <c r="DO79" s="2"/>
      <c r="DP79" s="2"/>
      <c r="DQ79" s="7">
        <f aca="true" t="shared" si="364" ref="DQ79:DQ84">DJ79+DK79</f>
        <v>0</v>
      </c>
      <c r="DR79" s="14">
        <f aca="true" t="shared" si="365" ref="DR79:DR84">DL79/2</f>
        <v>0</v>
      </c>
      <c r="DS79" s="6">
        <f aca="true" t="shared" si="366" ref="DS79:DS84">(DM79*3)+(DN79*5)+(DO79*5)+(DP79*20)</f>
        <v>0</v>
      </c>
      <c r="DT79" s="15">
        <f aca="true" t="shared" si="367" ref="DT79:DT84">DQ79+DR79+DS79</f>
        <v>0</v>
      </c>
      <c r="DU79" s="16"/>
      <c r="DV79" s="1"/>
      <c r="DW79" s="2"/>
      <c r="DX79" s="2"/>
      <c r="DY79" s="2"/>
      <c r="DZ79" s="2"/>
      <c r="EA79" s="2"/>
      <c r="EB79" s="7">
        <f aca="true" t="shared" si="368" ref="EB79:EB84">DU79+DV79</f>
        <v>0</v>
      </c>
      <c r="EC79" s="14">
        <f aca="true" t="shared" si="369" ref="EC79:EC84">DW79/2</f>
        <v>0</v>
      </c>
      <c r="ED79" s="6">
        <f aca="true" t="shared" si="370" ref="ED79:ED84">(DX79*3)+(DY79*5)+(DZ79*5)+(EA79*20)</f>
        <v>0</v>
      </c>
      <c r="EE79" s="15">
        <f aca="true" t="shared" si="371" ref="EE79:EE84">EB79+EC79+ED79</f>
        <v>0</v>
      </c>
      <c r="EF79" s="16"/>
      <c r="EG79" s="1"/>
      <c r="EH79" s="2"/>
      <c r="EI79" s="2"/>
      <c r="EJ79" s="2"/>
      <c r="EK79" s="2"/>
      <c r="EL79" s="2"/>
      <c r="EM79" s="7">
        <f aca="true" t="shared" si="372" ref="EM79:EM84">EF79+EG79</f>
        <v>0</v>
      </c>
      <c r="EN79" s="14">
        <f aca="true" t="shared" si="373" ref="EN79:EN84">EH79/2</f>
        <v>0</v>
      </c>
      <c r="EO79" s="6">
        <f aca="true" t="shared" si="374" ref="EO79:EO84">(EI79*3)+(EJ79*5)+(EK79*5)+(EL79*20)</f>
        <v>0</v>
      </c>
      <c r="EP79" s="15">
        <f aca="true" t="shared" si="375" ref="EP79:EP84">EM79+EN79+EO79</f>
        <v>0</v>
      </c>
      <c r="EQ79" s="16"/>
      <c r="ER79" s="1"/>
      <c r="ES79" s="2"/>
      <c r="ET79" s="2"/>
      <c r="EU79" s="2"/>
      <c r="EV79" s="2"/>
      <c r="EW79" s="2"/>
      <c r="EX79" s="7">
        <f aca="true" t="shared" si="376" ref="EX79:EX84">EQ79+ER79</f>
        <v>0</v>
      </c>
      <c r="EY79" s="14">
        <f aca="true" t="shared" si="377" ref="EY79:EY84">ES79/2</f>
        <v>0</v>
      </c>
      <c r="EZ79" s="6">
        <f aca="true" t="shared" si="378" ref="EZ79:EZ84">(ET79*3)+(EU79*5)+(EV79*5)+(EW79*20)</f>
        <v>0</v>
      </c>
      <c r="FA79" s="15">
        <f aca="true" t="shared" si="379" ref="FA79:FA84">EX79+EY79+EZ79</f>
        <v>0</v>
      </c>
      <c r="FB79" s="16"/>
      <c r="FC79" s="1"/>
      <c r="FD79" s="2"/>
      <c r="FE79" s="2"/>
      <c r="FF79" s="2"/>
      <c r="FG79" s="2"/>
      <c r="FH79" s="2"/>
      <c r="FI79" s="7">
        <f aca="true" t="shared" si="380" ref="FI79:FI84">FB79+FC79</f>
        <v>0</v>
      </c>
      <c r="FJ79" s="14">
        <f aca="true" t="shared" si="381" ref="FJ79:FJ84">FD79/2</f>
        <v>0</v>
      </c>
      <c r="FK79" s="6">
        <f aca="true" t="shared" si="382" ref="FK79:FK84">(FE79*3)+(FF79*5)+(FG79*5)+(FH79*20)</f>
        <v>0</v>
      </c>
      <c r="FL79" s="15">
        <f aca="true" t="shared" si="383" ref="FL79:FL84">FI79+FJ79+FK79</f>
        <v>0</v>
      </c>
      <c r="FM79" s="16"/>
      <c r="FN79" s="1"/>
      <c r="FO79" s="2"/>
      <c r="FP79" s="2"/>
      <c r="FQ79" s="2"/>
      <c r="FR79" s="2"/>
      <c r="FS79" s="2"/>
      <c r="FT79" s="7">
        <f aca="true" t="shared" si="384" ref="FT79:FT84">FM79+FN79</f>
        <v>0</v>
      </c>
      <c r="FU79" s="14">
        <f aca="true" t="shared" si="385" ref="FU79:FU84">FO79/2</f>
        <v>0</v>
      </c>
      <c r="FV79" s="6">
        <f aca="true" t="shared" si="386" ref="FV79:FV84">(FP79*3)+(FQ79*5)+(FR79*5)+(FS79*20)</f>
        <v>0</v>
      </c>
      <c r="FW79" s="15">
        <f aca="true" t="shared" si="387" ref="FW79:FW84">FT79+FU79+FV79</f>
        <v>0</v>
      </c>
      <c r="FX79" s="16"/>
      <c r="FY79" s="1"/>
      <c r="FZ79" s="2"/>
      <c r="GA79" s="2"/>
      <c r="GB79" s="2"/>
      <c r="GC79" s="2"/>
      <c r="GD79" s="2"/>
      <c r="GE79" s="7">
        <f aca="true" t="shared" si="388" ref="GE79:GE84">FX79+FY79</f>
        <v>0</v>
      </c>
      <c r="GF79" s="14">
        <f aca="true" t="shared" si="389" ref="GF79:GF84">FZ79/2</f>
        <v>0</v>
      </c>
      <c r="GG79" s="6">
        <f aca="true" t="shared" si="390" ref="GG79:GG84">(GA79*3)+(GB79*5)+(GC79*5)+(GD79*20)</f>
        <v>0</v>
      </c>
      <c r="GH79" s="15">
        <f aca="true" t="shared" si="391" ref="GH79:GH84">GE79+GF79+GG79</f>
        <v>0</v>
      </c>
      <c r="GI79" s="16"/>
      <c r="GJ79" s="1"/>
      <c r="GK79" s="2"/>
      <c r="GL79" s="2"/>
      <c r="GM79" s="2"/>
      <c r="GN79" s="2"/>
      <c r="GO79" s="2"/>
      <c r="GP79" s="7">
        <f aca="true" t="shared" si="392" ref="GP79:GP84">GI79+GJ79</f>
        <v>0</v>
      </c>
      <c r="GQ79" s="14">
        <f aca="true" t="shared" si="393" ref="GQ79:GQ84">GK79/2</f>
        <v>0</v>
      </c>
      <c r="GR79" s="6">
        <f aca="true" t="shared" si="394" ref="GR79:GR84">(GL79*3)+(GM79*5)+(GN79*5)+(GO79*20)</f>
        <v>0</v>
      </c>
      <c r="GS79" s="15">
        <f aca="true" t="shared" si="395" ref="GS79:GS84">GP79+GQ79+GR79</f>
        <v>0</v>
      </c>
      <c r="GT79" s="16"/>
      <c r="GU79" s="1"/>
      <c r="GV79" s="2"/>
      <c r="GW79" s="2"/>
      <c r="GX79" s="2"/>
      <c r="GY79" s="2"/>
      <c r="GZ79" s="2"/>
      <c r="HA79" s="7">
        <f aca="true" t="shared" si="396" ref="HA79:HA84">GT79+GU79</f>
        <v>0</v>
      </c>
      <c r="HB79" s="14">
        <f aca="true" t="shared" si="397" ref="HB79:HB84">GV79/2</f>
        <v>0</v>
      </c>
      <c r="HC79" s="6">
        <f aca="true" t="shared" si="398" ref="HC79:HC84">(GW79*3)+(GX79*5)+(GY79*5)+(GZ79*20)</f>
        <v>0</v>
      </c>
      <c r="HD79" s="15">
        <f aca="true" t="shared" si="399" ref="HD79:HD84">HA79+HB79+HC79</f>
        <v>0</v>
      </c>
      <c r="HE79" s="16"/>
      <c r="HF79" s="1"/>
      <c r="HG79" s="2"/>
      <c r="HH79" s="2"/>
      <c r="HI79" s="2"/>
      <c r="HJ79" s="2"/>
      <c r="HK79" s="2"/>
      <c r="HL79" s="7">
        <f aca="true" t="shared" si="400" ref="HL79:HL84">HE79+HF79</f>
        <v>0</v>
      </c>
      <c r="HM79" s="14">
        <f aca="true" t="shared" si="401" ref="HM79:HM84">HG79/2</f>
        <v>0</v>
      </c>
      <c r="HN79" s="6">
        <f aca="true" t="shared" si="402" ref="HN79:HN84">(HH79*3)+(HI79*5)+(HJ79*5)+(HK79*20)</f>
        <v>0</v>
      </c>
      <c r="HO79" s="15">
        <f aca="true" t="shared" si="403" ref="HO79:HO84">HL79+HM79+HN79</f>
        <v>0</v>
      </c>
      <c r="HP79" s="16"/>
      <c r="HQ79" s="1"/>
      <c r="HR79" s="2"/>
      <c r="HS79" s="2"/>
      <c r="HT79" s="2"/>
      <c r="HU79" s="2"/>
      <c r="HV79" s="2"/>
      <c r="HW79" s="7">
        <f aca="true" t="shared" si="404" ref="HW79:HW84">HP79+HQ79</f>
        <v>0</v>
      </c>
      <c r="HX79" s="14">
        <f aca="true" t="shared" si="405" ref="HX79:HX84">HR79/2</f>
        <v>0</v>
      </c>
      <c r="HY79" s="6">
        <f aca="true" t="shared" si="406" ref="HY79:HY84">(HS79*3)+(HT79*5)+(HU79*5)+(HV79*20)</f>
        <v>0</v>
      </c>
      <c r="HZ79" s="15">
        <f aca="true" t="shared" si="407" ref="HZ79:HZ84">HW79+HX79+HY79</f>
        <v>0</v>
      </c>
      <c r="IA79" s="16"/>
      <c r="IB79" s="1"/>
      <c r="IC79" s="2"/>
      <c r="ID79" s="2"/>
      <c r="IE79" s="2"/>
      <c r="IF79" s="2"/>
      <c r="IG79" s="2"/>
      <c r="IH79" s="7">
        <f aca="true" t="shared" si="408" ref="IH79:IH84">IA79+IB79</f>
        <v>0</v>
      </c>
      <c r="II79" s="14">
        <f aca="true" t="shared" si="409" ref="II79:II84">IC79/2</f>
        <v>0</v>
      </c>
      <c r="IJ79" s="6">
        <f aca="true" t="shared" si="410" ref="IJ79:IJ84">(ID79*3)+(IE79*5)+(IF79*5)+(IG79*20)</f>
        <v>0</v>
      </c>
      <c r="IK79" s="114">
        <f aca="true" t="shared" si="411" ref="IK79:IK84">IH79+II79+IJ79</f>
        <v>0</v>
      </c>
      <c r="IL79" s="115"/>
    </row>
    <row r="80" spans="32:246" ht="12.75" hidden="1">
      <c r="AF80" s="78"/>
      <c r="AG80" s="71"/>
      <c r="AH80" s="71"/>
      <c r="AI80" s="71"/>
      <c r="AJ80" s="72"/>
      <c r="AK80" s="72"/>
      <c r="AL80" s="72"/>
      <c r="AM80" s="72"/>
      <c r="AN80" s="74"/>
      <c r="AO80" s="64">
        <f t="shared" si="336"/>
        <v>0</v>
      </c>
      <c r="AP80" s="63">
        <f t="shared" si="337"/>
        <v>0</v>
      </c>
      <c r="AQ80" s="80">
        <f t="shared" si="338"/>
        <v>0</v>
      </c>
      <c r="AR80" s="49">
        <f t="shared" si="339"/>
        <v>0</v>
      </c>
      <c r="AS80" s="78"/>
      <c r="AT80" s="71"/>
      <c r="AU80" s="71"/>
      <c r="AV80" s="72"/>
      <c r="AW80" s="72"/>
      <c r="AX80" s="72"/>
      <c r="AY80" s="72"/>
      <c r="AZ80" s="74"/>
      <c r="BA80" s="64">
        <f t="shared" si="340"/>
        <v>0</v>
      </c>
      <c r="BB80" s="63">
        <f t="shared" si="341"/>
        <v>0</v>
      </c>
      <c r="BC80" s="80">
        <f t="shared" si="342"/>
        <v>0</v>
      </c>
      <c r="BD80" s="49">
        <f t="shared" si="343"/>
        <v>0</v>
      </c>
      <c r="BE80" s="78"/>
      <c r="BF80" s="71"/>
      <c r="BG80" s="71"/>
      <c r="BH80" s="72"/>
      <c r="BI80" s="72"/>
      <c r="BJ80" s="72"/>
      <c r="BK80" s="72"/>
      <c r="BL80" s="74"/>
      <c r="BM80" s="64">
        <f t="shared" si="344"/>
        <v>0</v>
      </c>
      <c r="BN80" s="63">
        <f t="shared" si="345"/>
        <v>0</v>
      </c>
      <c r="BO80" s="80">
        <f t="shared" si="346"/>
        <v>0</v>
      </c>
      <c r="BP80" s="109">
        <f t="shared" si="347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348"/>
        <v>0</v>
      </c>
      <c r="BZ80" s="14">
        <f t="shared" si="349"/>
        <v>0</v>
      </c>
      <c r="CA80" s="6">
        <f t="shared" si="350"/>
        <v>0</v>
      </c>
      <c r="CB80" s="15">
        <f t="shared" si="351"/>
        <v>0</v>
      </c>
      <c r="CC80" s="16"/>
      <c r="CD80" s="1"/>
      <c r="CE80" s="2"/>
      <c r="CF80" s="2"/>
      <c r="CG80" s="2"/>
      <c r="CH80" s="2"/>
      <c r="CI80" s="2"/>
      <c r="CJ80" s="7">
        <f t="shared" si="352"/>
        <v>0</v>
      </c>
      <c r="CK80" s="14">
        <f t="shared" si="353"/>
        <v>0</v>
      </c>
      <c r="CL80" s="6">
        <f t="shared" si="354"/>
        <v>0</v>
      </c>
      <c r="CM80" s="15">
        <f t="shared" si="355"/>
        <v>0</v>
      </c>
      <c r="CN80" s="16"/>
      <c r="CO80" s="1"/>
      <c r="CP80" s="2"/>
      <c r="CQ80" s="2"/>
      <c r="CR80" s="2"/>
      <c r="CS80" s="2"/>
      <c r="CT80" s="2"/>
      <c r="CU80" s="7">
        <f t="shared" si="356"/>
        <v>0</v>
      </c>
      <c r="CV80" s="14">
        <f t="shared" si="357"/>
        <v>0</v>
      </c>
      <c r="CW80" s="6">
        <f t="shared" si="358"/>
        <v>0</v>
      </c>
      <c r="CX80" s="15">
        <f t="shared" si="359"/>
        <v>0</v>
      </c>
      <c r="CY80" s="16"/>
      <c r="CZ80" s="1"/>
      <c r="DA80" s="2"/>
      <c r="DB80" s="2"/>
      <c r="DC80" s="2"/>
      <c r="DD80" s="2"/>
      <c r="DE80" s="2"/>
      <c r="DF80" s="7">
        <f t="shared" si="360"/>
        <v>0</v>
      </c>
      <c r="DG80" s="14">
        <f t="shared" si="361"/>
        <v>0</v>
      </c>
      <c r="DH80" s="6">
        <f t="shared" si="362"/>
        <v>0</v>
      </c>
      <c r="DI80" s="15">
        <f t="shared" si="363"/>
        <v>0</v>
      </c>
      <c r="DJ80" s="16"/>
      <c r="DK80" s="1"/>
      <c r="DL80" s="2"/>
      <c r="DM80" s="2"/>
      <c r="DN80" s="2"/>
      <c r="DO80" s="2"/>
      <c r="DP80" s="2"/>
      <c r="DQ80" s="7">
        <f t="shared" si="364"/>
        <v>0</v>
      </c>
      <c r="DR80" s="14">
        <f t="shared" si="365"/>
        <v>0</v>
      </c>
      <c r="DS80" s="6">
        <f t="shared" si="366"/>
        <v>0</v>
      </c>
      <c r="DT80" s="15">
        <f t="shared" si="367"/>
        <v>0</v>
      </c>
      <c r="DU80" s="16"/>
      <c r="DV80" s="1"/>
      <c r="DW80" s="2"/>
      <c r="DX80" s="2"/>
      <c r="DY80" s="2"/>
      <c r="DZ80" s="2"/>
      <c r="EA80" s="2"/>
      <c r="EB80" s="7">
        <f t="shared" si="368"/>
        <v>0</v>
      </c>
      <c r="EC80" s="14">
        <f t="shared" si="369"/>
        <v>0</v>
      </c>
      <c r="ED80" s="6">
        <f t="shared" si="370"/>
        <v>0</v>
      </c>
      <c r="EE80" s="15">
        <f t="shared" si="371"/>
        <v>0</v>
      </c>
      <c r="EF80" s="16"/>
      <c r="EG80" s="1"/>
      <c r="EH80" s="2"/>
      <c r="EI80" s="2"/>
      <c r="EJ80" s="2"/>
      <c r="EK80" s="2"/>
      <c r="EL80" s="2"/>
      <c r="EM80" s="7">
        <f t="shared" si="372"/>
        <v>0</v>
      </c>
      <c r="EN80" s="14">
        <f t="shared" si="373"/>
        <v>0</v>
      </c>
      <c r="EO80" s="6">
        <f t="shared" si="374"/>
        <v>0</v>
      </c>
      <c r="EP80" s="15">
        <f t="shared" si="375"/>
        <v>0</v>
      </c>
      <c r="EQ80" s="16"/>
      <c r="ER80" s="1"/>
      <c r="ES80" s="2"/>
      <c r="ET80" s="2"/>
      <c r="EU80" s="2"/>
      <c r="EV80" s="2"/>
      <c r="EW80" s="2"/>
      <c r="EX80" s="7">
        <f t="shared" si="376"/>
        <v>0</v>
      </c>
      <c r="EY80" s="14">
        <f t="shared" si="377"/>
        <v>0</v>
      </c>
      <c r="EZ80" s="6">
        <f t="shared" si="378"/>
        <v>0</v>
      </c>
      <c r="FA80" s="15">
        <f t="shared" si="379"/>
        <v>0</v>
      </c>
      <c r="FB80" s="16"/>
      <c r="FC80" s="1"/>
      <c r="FD80" s="2"/>
      <c r="FE80" s="2"/>
      <c r="FF80" s="2"/>
      <c r="FG80" s="2"/>
      <c r="FH80" s="2"/>
      <c r="FI80" s="7">
        <f t="shared" si="380"/>
        <v>0</v>
      </c>
      <c r="FJ80" s="14">
        <f t="shared" si="381"/>
        <v>0</v>
      </c>
      <c r="FK80" s="6">
        <f t="shared" si="382"/>
        <v>0</v>
      </c>
      <c r="FL80" s="15">
        <f t="shared" si="383"/>
        <v>0</v>
      </c>
      <c r="FM80" s="16"/>
      <c r="FN80" s="1"/>
      <c r="FO80" s="2"/>
      <c r="FP80" s="2"/>
      <c r="FQ80" s="2"/>
      <c r="FR80" s="2"/>
      <c r="FS80" s="2"/>
      <c r="FT80" s="7">
        <f t="shared" si="384"/>
        <v>0</v>
      </c>
      <c r="FU80" s="14">
        <f t="shared" si="385"/>
        <v>0</v>
      </c>
      <c r="FV80" s="6">
        <f t="shared" si="386"/>
        <v>0</v>
      </c>
      <c r="FW80" s="15">
        <f t="shared" si="387"/>
        <v>0</v>
      </c>
      <c r="FX80" s="16"/>
      <c r="FY80" s="1"/>
      <c r="FZ80" s="2"/>
      <c r="GA80" s="2"/>
      <c r="GB80" s="2"/>
      <c r="GC80" s="2"/>
      <c r="GD80" s="2"/>
      <c r="GE80" s="7">
        <f t="shared" si="388"/>
        <v>0</v>
      </c>
      <c r="GF80" s="14">
        <f t="shared" si="389"/>
        <v>0</v>
      </c>
      <c r="GG80" s="6">
        <f t="shared" si="390"/>
        <v>0</v>
      </c>
      <c r="GH80" s="15">
        <f t="shared" si="391"/>
        <v>0</v>
      </c>
      <c r="GI80" s="16"/>
      <c r="GJ80" s="1"/>
      <c r="GK80" s="2"/>
      <c r="GL80" s="2"/>
      <c r="GM80" s="2"/>
      <c r="GN80" s="2"/>
      <c r="GO80" s="2"/>
      <c r="GP80" s="7">
        <f t="shared" si="392"/>
        <v>0</v>
      </c>
      <c r="GQ80" s="14">
        <f t="shared" si="393"/>
        <v>0</v>
      </c>
      <c r="GR80" s="6">
        <f t="shared" si="394"/>
        <v>0</v>
      </c>
      <c r="GS80" s="15">
        <f t="shared" si="395"/>
        <v>0</v>
      </c>
      <c r="GT80" s="16"/>
      <c r="GU80" s="1"/>
      <c r="GV80" s="2"/>
      <c r="GW80" s="2"/>
      <c r="GX80" s="2"/>
      <c r="GY80" s="2"/>
      <c r="GZ80" s="2"/>
      <c r="HA80" s="7">
        <f t="shared" si="396"/>
        <v>0</v>
      </c>
      <c r="HB80" s="14">
        <f t="shared" si="397"/>
        <v>0</v>
      </c>
      <c r="HC80" s="6">
        <f t="shared" si="398"/>
        <v>0</v>
      </c>
      <c r="HD80" s="15">
        <f t="shared" si="399"/>
        <v>0</v>
      </c>
      <c r="HE80" s="16"/>
      <c r="HF80" s="1"/>
      <c r="HG80" s="2"/>
      <c r="HH80" s="2"/>
      <c r="HI80" s="2"/>
      <c r="HJ80" s="2"/>
      <c r="HK80" s="2"/>
      <c r="HL80" s="7">
        <f t="shared" si="400"/>
        <v>0</v>
      </c>
      <c r="HM80" s="14">
        <f t="shared" si="401"/>
        <v>0</v>
      </c>
      <c r="HN80" s="6">
        <f t="shared" si="402"/>
        <v>0</v>
      </c>
      <c r="HO80" s="15">
        <f t="shared" si="403"/>
        <v>0</v>
      </c>
      <c r="HP80" s="16"/>
      <c r="HQ80" s="1"/>
      <c r="HR80" s="2"/>
      <c r="HS80" s="2"/>
      <c r="HT80" s="2"/>
      <c r="HU80" s="2"/>
      <c r="HV80" s="2"/>
      <c r="HW80" s="7">
        <f t="shared" si="404"/>
        <v>0</v>
      </c>
      <c r="HX80" s="14">
        <f t="shared" si="405"/>
        <v>0</v>
      </c>
      <c r="HY80" s="6">
        <f t="shared" si="406"/>
        <v>0</v>
      </c>
      <c r="HZ80" s="15">
        <f t="shared" si="407"/>
        <v>0</v>
      </c>
      <c r="IA80" s="16"/>
      <c r="IB80" s="1"/>
      <c r="IC80" s="2"/>
      <c r="ID80" s="2"/>
      <c r="IE80" s="2"/>
      <c r="IF80" s="2"/>
      <c r="IG80" s="2"/>
      <c r="IH80" s="7">
        <f t="shared" si="408"/>
        <v>0</v>
      </c>
      <c r="II80" s="14">
        <f t="shared" si="409"/>
        <v>0</v>
      </c>
      <c r="IJ80" s="6">
        <f t="shared" si="410"/>
        <v>0</v>
      </c>
      <c r="IK80" s="114">
        <f t="shared" si="411"/>
        <v>0</v>
      </c>
      <c r="IL80" s="115"/>
    </row>
    <row r="81" spans="32:246" ht="12.75" hidden="1">
      <c r="AF81" s="78"/>
      <c r="AG81" s="71"/>
      <c r="AH81" s="71"/>
      <c r="AI81" s="71"/>
      <c r="AJ81" s="72"/>
      <c r="AK81" s="72"/>
      <c r="AL81" s="72"/>
      <c r="AM81" s="72"/>
      <c r="AN81" s="74"/>
      <c r="AO81" s="64">
        <f t="shared" si="336"/>
        <v>0</v>
      </c>
      <c r="AP81" s="63">
        <f t="shared" si="337"/>
        <v>0</v>
      </c>
      <c r="AQ81" s="80">
        <f t="shared" si="338"/>
        <v>0</v>
      </c>
      <c r="AR81" s="49">
        <f t="shared" si="339"/>
        <v>0</v>
      </c>
      <c r="AS81" s="78"/>
      <c r="AT81" s="71"/>
      <c r="AU81" s="71"/>
      <c r="AV81" s="72"/>
      <c r="AW81" s="72"/>
      <c r="AX81" s="72"/>
      <c r="AY81" s="72"/>
      <c r="AZ81" s="74"/>
      <c r="BA81" s="64">
        <f t="shared" si="340"/>
        <v>0</v>
      </c>
      <c r="BB81" s="63">
        <f t="shared" si="341"/>
        <v>0</v>
      </c>
      <c r="BC81" s="80">
        <f t="shared" si="342"/>
        <v>0</v>
      </c>
      <c r="BD81" s="49">
        <f t="shared" si="343"/>
        <v>0</v>
      </c>
      <c r="BE81" s="78"/>
      <c r="BF81" s="71"/>
      <c r="BG81" s="71"/>
      <c r="BH81" s="72"/>
      <c r="BI81" s="72"/>
      <c r="BJ81" s="72"/>
      <c r="BK81" s="72"/>
      <c r="BL81" s="74"/>
      <c r="BM81" s="64">
        <f t="shared" si="344"/>
        <v>0</v>
      </c>
      <c r="BN81" s="63">
        <f t="shared" si="345"/>
        <v>0</v>
      </c>
      <c r="BO81" s="80">
        <f t="shared" si="346"/>
        <v>0</v>
      </c>
      <c r="BP81" s="109">
        <f t="shared" si="347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348"/>
        <v>0</v>
      </c>
      <c r="BZ81" s="14">
        <f t="shared" si="349"/>
        <v>0</v>
      </c>
      <c r="CA81" s="6">
        <f t="shared" si="350"/>
        <v>0</v>
      </c>
      <c r="CB81" s="15">
        <f t="shared" si="351"/>
        <v>0</v>
      </c>
      <c r="CC81" s="16"/>
      <c r="CD81" s="1"/>
      <c r="CE81" s="2"/>
      <c r="CF81" s="2"/>
      <c r="CG81" s="2"/>
      <c r="CH81" s="2"/>
      <c r="CI81" s="2"/>
      <c r="CJ81" s="7">
        <f t="shared" si="352"/>
        <v>0</v>
      </c>
      <c r="CK81" s="14">
        <f t="shared" si="353"/>
        <v>0</v>
      </c>
      <c r="CL81" s="6">
        <f t="shared" si="354"/>
        <v>0</v>
      </c>
      <c r="CM81" s="15">
        <f t="shared" si="355"/>
        <v>0</v>
      </c>
      <c r="CN81" s="16"/>
      <c r="CO81" s="1"/>
      <c r="CP81" s="2"/>
      <c r="CQ81" s="2"/>
      <c r="CR81" s="2"/>
      <c r="CS81" s="2"/>
      <c r="CT81" s="2"/>
      <c r="CU81" s="7">
        <f t="shared" si="356"/>
        <v>0</v>
      </c>
      <c r="CV81" s="14">
        <f t="shared" si="357"/>
        <v>0</v>
      </c>
      <c r="CW81" s="6">
        <f t="shared" si="358"/>
        <v>0</v>
      </c>
      <c r="CX81" s="15">
        <f t="shared" si="359"/>
        <v>0</v>
      </c>
      <c r="CY81" s="16"/>
      <c r="CZ81" s="1"/>
      <c r="DA81" s="2"/>
      <c r="DB81" s="2"/>
      <c r="DC81" s="2"/>
      <c r="DD81" s="2"/>
      <c r="DE81" s="2"/>
      <c r="DF81" s="7">
        <f t="shared" si="360"/>
        <v>0</v>
      </c>
      <c r="DG81" s="14">
        <f t="shared" si="361"/>
        <v>0</v>
      </c>
      <c r="DH81" s="6">
        <f t="shared" si="362"/>
        <v>0</v>
      </c>
      <c r="DI81" s="15">
        <f t="shared" si="363"/>
        <v>0</v>
      </c>
      <c r="DJ81" s="16"/>
      <c r="DK81" s="1"/>
      <c r="DL81" s="2"/>
      <c r="DM81" s="2"/>
      <c r="DN81" s="2"/>
      <c r="DO81" s="2"/>
      <c r="DP81" s="2"/>
      <c r="DQ81" s="7">
        <f t="shared" si="364"/>
        <v>0</v>
      </c>
      <c r="DR81" s="14">
        <f t="shared" si="365"/>
        <v>0</v>
      </c>
      <c r="DS81" s="6">
        <f t="shared" si="366"/>
        <v>0</v>
      </c>
      <c r="DT81" s="15">
        <f t="shared" si="367"/>
        <v>0</v>
      </c>
      <c r="DU81" s="16"/>
      <c r="DV81" s="1"/>
      <c r="DW81" s="2"/>
      <c r="DX81" s="2"/>
      <c r="DY81" s="2"/>
      <c r="DZ81" s="2"/>
      <c r="EA81" s="2"/>
      <c r="EB81" s="7">
        <f t="shared" si="368"/>
        <v>0</v>
      </c>
      <c r="EC81" s="14">
        <f t="shared" si="369"/>
        <v>0</v>
      </c>
      <c r="ED81" s="6">
        <f t="shared" si="370"/>
        <v>0</v>
      </c>
      <c r="EE81" s="15">
        <f t="shared" si="371"/>
        <v>0</v>
      </c>
      <c r="EF81" s="16"/>
      <c r="EG81" s="1"/>
      <c r="EH81" s="2"/>
      <c r="EI81" s="2"/>
      <c r="EJ81" s="2"/>
      <c r="EK81" s="2"/>
      <c r="EL81" s="2"/>
      <c r="EM81" s="7">
        <f t="shared" si="372"/>
        <v>0</v>
      </c>
      <c r="EN81" s="14">
        <f t="shared" si="373"/>
        <v>0</v>
      </c>
      <c r="EO81" s="6">
        <f t="shared" si="374"/>
        <v>0</v>
      </c>
      <c r="EP81" s="15">
        <f t="shared" si="375"/>
        <v>0</v>
      </c>
      <c r="EQ81" s="16"/>
      <c r="ER81" s="1"/>
      <c r="ES81" s="2"/>
      <c r="ET81" s="2"/>
      <c r="EU81" s="2"/>
      <c r="EV81" s="2"/>
      <c r="EW81" s="2"/>
      <c r="EX81" s="7">
        <f t="shared" si="376"/>
        <v>0</v>
      </c>
      <c r="EY81" s="14">
        <f t="shared" si="377"/>
        <v>0</v>
      </c>
      <c r="EZ81" s="6">
        <f t="shared" si="378"/>
        <v>0</v>
      </c>
      <c r="FA81" s="15">
        <f t="shared" si="379"/>
        <v>0</v>
      </c>
      <c r="FB81" s="16"/>
      <c r="FC81" s="1"/>
      <c r="FD81" s="2"/>
      <c r="FE81" s="2"/>
      <c r="FF81" s="2"/>
      <c r="FG81" s="2"/>
      <c r="FH81" s="2"/>
      <c r="FI81" s="7">
        <f t="shared" si="380"/>
        <v>0</v>
      </c>
      <c r="FJ81" s="14">
        <f t="shared" si="381"/>
        <v>0</v>
      </c>
      <c r="FK81" s="6">
        <f t="shared" si="382"/>
        <v>0</v>
      </c>
      <c r="FL81" s="15">
        <f t="shared" si="383"/>
        <v>0</v>
      </c>
      <c r="FM81" s="16"/>
      <c r="FN81" s="1"/>
      <c r="FO81" s="2"/>
      <c r="FP81" s="2"/>
      <c r="FQ81" s="2"/>
      <c r="FR81" s="2"/>
      <c r="FS81" s="2"/>
      <c r="FT81" s="7">
        <f t="shared" si="384"/>
        <v>0</v>
      </c>
      <c r="FU81" s="14">
        <f t="shared" si="385"/>
        <v>0</v>
      </c>
      <c r="FV81" s="6">
        <f t="shared" si="386"/>
        <v>0</v>
      </c>
      <c r="FW81" s="15">
        <f t="shared" si="387"/>
        <v>0</v>
      </c>
      <c r="FX81" s="16"/>
      <c r="FY81" s="1"/>
      <c r="FZ81" s="2"/>
      <c r="GA81" s="2"/>
      <c r="GB81" s="2"/>
      <c r="GC81" s="2"/>
      <c r="GD81" s="2"/>
      <c r="GE81" s="7">
        <f t="shared" si="388"/>
        <v>0</v>
      </c>
      <c r="GF81" s="14">
        <f t="shared" si="389"/>
        <v>0</v>
      </c>
      <c r="GG81" s="6">
        <f t="shared" si="390"/>
        <v>0</v>
      </c>
      <c r="GH81" s="15">
        <f t="shared" si="391"/>
        <v>0</v>
      </c>
      <c r="GI81" s="16"/>
      <c r="GJ81" s="1"/>
      <c r="GK81" s="2"/>
      <c r="GL81" s="2"/>
      <c r="GM81" s="2"/>
      <c r="GN81" s="2"/>
      <c r="GO81" s="2"/>
      <c r="GP81" s="7">
        <f t="shared" si="392"/>
        <v>0</v>
      </c>
      <c r="GQ81" s="14">
        <f t="shared" si="393"/>
        <v>0</v>
      </c>
      <c r="GR81" s="6">
        <f t="shared" si="394"/>
        <v>0</v>
      </c>
      <c r="GS81" s="15">
        <f t="shared" si="395"/>
        <v>0</v>
      </c>
      <c r="GT81" s="16"/>
      <c r="GU81" s="1"/>
      <c r="GV81" s="2"/>
      <c r="GW81" s="2"/>
      <c r="GX81" s="2"/>
      <c r="GY81" s="2"/>
      <c r="GZ81" s="2"/>
      <c r="HA81" s="7">
        <f t="shared" si="396"/>
        <v>0</v>
      </c>
      <c r="HB81" s="14">
        <f t="shared" si="397"/>
        <v>0</v>
      </c>
      <c r="HC81" s="6">
        <f t="shared" si="398"/>
        <v>0</v>
      </c>
      <c r="HD81" s="15">
        <f t="shared" si="399"/>
        <v>0</v>
      </c>
      <c r="HE81" s="16"/>
      <c r="HF81" s="1"/>
      <c r="HG81" s="2"/>
      <c r="HH81" s="2"/>
      <c r="HI81" s="2"/>
      <c r="HJ81" s="2"/>
      <c r="HK81" s="2"/>
      <c r="HL81" s="7">
        <f t="shared" si="400"/>
        <v>0</v>
      </c>
      <c r="HM81" s="14">
        <f t="shared" si="401"/>
        <v>0</v>
      </c>
      <c r="HN81" s="6">
        <f t="shared" si="402"/>
        <v>0</v>
      </c>
      <c r="HO81" s="15">
        <f t="shared" si="403"/>
        <v>0</v>
      </c>
      <c r="HP81" s="16"/>
      <c r="HQ81" s="1"/>
      <c r="HR81" s="2"/>
      <c r="HS81" s="2"/>
      <c r="HT81" s="2"/>
      <c r="HU81" s="2"/>
      <c r="HV81" s="2"/>
      <c r="HW81" s="7">
        <f t="shared" si="404"/>
        <v>0</v>
      </c>
      <c r="HX81" s="14">
        <f t="shared" si="405"/>
        <v>0</v>
      </c>
      <c r="HY81" s="6">
        <f t="shared" si="406"/>
        <v>0</v>
      </c>
      <c r="HZ81" s="15">
        <f t="shared" si="407"/>
        <v>0</v>
      </c>
      <c r="IA81" s="16"/>
      <c r="IB81" s="1"/>
      <c r="IC81" s="2"/>
      <c r="ID81" s="2"/>
      <c r="IE81" s="2"/>
      <c r="IF81" s="2"/>
      <c r="IG81" s="2"/>
      <c r="IH81" s="7">
        <f t="shared" si="408"/>
        <v>0</v>
      </c>
      <c r="II81" s="14">
        <f t="shared" si="409"/>
        <v>0</v>
      </c>
      <c r="IJ81" s="6">
        <f t="shared" si="410"/>
        <v>0</v>
      </c>
      <c r="IK81" s="114">
        <f t="shared" si="411"/>
        <v>0</v>
      </c>
      <c r="IL81" s="115"/>
    </row>
    <row r="82" spans="32:246" ht="13.5" hidden="1" thickBot="1">
      <c r="AF82" s="79"/>
      <c r="AG82" s="75"/>
      <c r="AH82" s="75"/>
      <c r="AI82" s="75"/>
      <c r="AJ82" s="76"/>
      <c r="AK82" s="76"/>
      <c r="AL82" s="76"/>
      <c r="AM82" s="76"/>
      <c r="AN82" s="77"/>
      <c r="AO82" s="67">
        <f t="shared" si="336"/>
        <v>0</v>
      </c>
      <c r="AP82" s="66">
        <f t="shared" si="337"/>
        <v>0</v>
      </c>
      <c r="AQ82" s="82">
        <f t="shared" si="338"/>
        <v>0</v>
      </c>
      <c r="AR82" s="81">
        <f t="shared" si="339"/>
        <v>0</v>
      </c>
      <c r="AS82" s="79"/>
      <c r="AT82" s="75"/>
      <c r="AU82" s="75"/>
      <c r="AV82" s="76"/>
      <c r="AW82" s="76"/>
      <c r="AX82" s="76"/>
      <c r="AY82" s="76"/>
      <c r="AZ82" s="77"/>
      <c r="BA82" s="67">
        <f t="shared" si="340"/>
        <v>0</v>
      </c>
      <c r="BB82" s="66">
        <f t="shared" si="341"/>
        <v>0</v>
      </c>
      <c r="BC82" s="82">
        <f t="shared" si="342"/>
        <v>0</v>
      </c>
      <c r="BD82" s="81">
        <f t="shared" si="343"/>
        <v>0</v>
      </c>
      <c r="BE82" s="79"/>
      <c r="BF82" s="75"/>
      <c r="BG82" s="75"/>
      <c r="BH82" s="76"/>
      <c r="BI82" s="76"/>
      <c r="BJ82" s="76"/>
      <c r="BK82" s="76"/>
      <c r="BL82" s="77"/>
      <c r="BM82" s="67">
        <f t="shared" si="344"/>
        <v>0</v>
      </c>
      <c r="BN82" s="66">
        <f t="shared" si="345"/>
        <v>0</v>
      </c>
      <c r="BO82" s="82">
        <f t="shared" si="346"/>
        <v>0</v>
      </c>
      <c r="BP82" s="110">
        <f t="shared" si="347"/>
        <v>0</v>
      </c>
      <c r="BQ82" s="1"/>
      <c r="BR82" s="1"/>
      <c r="BS82" s="1"/>
      <c r="BT82" s="2"/>
      <c r="BU82" s="2"/>
      <c r="BV82" s="2"/>
      <c r="BW82" s="2"/>
      <c r="BX82" s="2"/>
      <c r="BY82" s="7">
        <f t="shared" si="348"/>
        <v>0</v>
      </c>
      <c r="BZ82" s="14">
        <f t="shared" si="349"/>
        <v>0</v>
      </c>
      <c r="CA82" s="6">
        <f t="shared" si="350"/>
        <v>0</v>
      </c>
      <c r="CB82" s="15">
        <f t="shared" si="351"/>
        <v>0</v>
      </c>
      <c r="CC82" s="16"/>
      <c r="CD82" s="1"/>
      <c r="CE82" s="2"/>
      <c r="CF82" s="2"/>
      <c r="CG82" s="2"/>
      <c r="CH82" s="2"/>
      <c r="CI82" s="2"/>
      <c r="CJ82" s="7">
        <f t="shared" si="352"/>
        <v>0</v>
      </c>
      <c r="CK82" s="14">
        <f t="shared" si="353"/>
        <v>0</v>
      </c>
      <c r="CL82" s="6">
        <f t="shared" si="354"/>
        <v>0</v>
      </c>
      <c r="CM82" s="15">
        <f t="shared" si="355"/>
        <v>0</v>
      </c>
      <c r="CN82" s="16"/>
      <c r="CO82" s="1"/>
      <c r="CP82" s="2"/>
      <c r="CQ82" s="2"/>
      <c r="CR82" s="2"/>
      <c r="CS82" s="2"/>
      <c r="CT82" s="2"/>
      <c r="CU82" s="7">
        <f t="shared" si="356"/>
        <v>0</v>
      </c>
      <c r="CV82" s="14">
        <f t="shared" si="357"/>
        <v>0</v>
      </c>
      <c r="CW82" s="6">
        <f t="shared" si="358"/>
        <v>0</v>
      </c>
      <c r="CX82" s="15">
        <f t="shared" si="359"/>
        <v>0</v>
      </c>
      <c r="CY82" s="16"/>
      <c r="CZ82" s="1"/>
      <c r="DA82" s="2"/>
      <c r="DB82" s="2"/>
      <c r="DC82" s="2"/>
      <c r="DD82" s="2"/>
      <c r="DE82" s="2"/>
      <c r="DF82" s="7">
        <f t="shared" si="360"/>
        <v>0</v>
      </c>
      <c r="DG82" s="14">
        <f t="shared" si="361"/>
        <v>0</v>
      </c>
      <c r="DH82" s="6">
        <f t="shared" si="362"/>
        <v>0</v>
      </c>
      <c r="DI82" s="15">
        <f t="shared" si="363"/>
        <v>0</v>
      </c>
      <c r="DJ82" s="16"/>
      <c r="DK82" s="1"/>
      <c r="DL82" s="2"/>
      <c r="DM82" s="2"/>
      <c r="DN82" s="2"/>
      <c r="DO82" s="2"/>
      <c r="DP82" s="2"/>
      <c r="DQ82" s="7">
        <f t="shared" si="364"/>
        <v>0</v>
      </c>
      <c r="DR82" s="14">
        <f t="shared" si="365"/>
        <v>0</v>
      </c>
      <c r="DS82" s="6">
        <f t="shared" si="366"/>
        <v>0</v>
      </c>
      <c r="DT82" s="15">
        <f t="shared" si="367"/>
        <v>0</v>
      </c>
      <c r="DU82" s="16"/>
      <c r="DV82" s="1"/>
      <c r="DW82" s="2"/>
      <c r="DX82" s="2"/>
      <c r="DY82" s="2"/>
      <c r="DZ82" s="2"/>
      <c r="EA82" s="2"/>
      <c r="EB82" s="7">
        <f t="shared" si="368"/>
        <v>0</v>
      </c>
      <c r="EC82" s="14">
        <f t="shared" si="369"/>
        <v>0</v>
      </c>
      <c r="ED82" s="6">
        <f t="shared" si="370"/>
        <v>0</v>
      </c>
      <c r="EE82" s="15">
        <f t="shared" si="371"/>
        <v>0</v>
      </c>
      <c r="EF82" s="16"/>
      <c r="EG82" s="1"/>
      <c r="EH82" s="2"/>
      <c r="EI82" s="2"/>
      <c r="EJ82" s="2"/>
      <c r="EK82" s="2"/>
      <c r="EL82" s="2"/>
      <c r="EM82" s="7">
        <f t="shared" si="372"/>
        <v>0</v>
      </c>
      <c r="EN82" s="14">
        <f t="shared" si="373"/>
        <v>0</v>
      </c>
      <c r="EO82" s="6">
        <f t="shared" si="374"/>
        <v>0</v>
      </c>
      <c r="EP82" s="15">
        <f t="shared" si="375"/>
        <v>0</v>
      </c>
      <c r="EQ82" s="16"/>
      <c r="ER82" s="1"/>
      <c r="ES82" s="2"/>
      <c r="ET82" s="2"/>
      <c r="EU82" s="2"/>
      <c r="EV82" s="2"/>
      <c r="EW82" s="2"/>
      <c r="EX82" s="7">
        <f t="shared" si="376"/>
        <v>0</v>
      </c>
      <c r="EY82" s="14">
        <f t="shared" si="377"/>
        <v>0</v>
      </c>
      <c r="EZ82" s="6">
        <f t="shared" si="378"/>
        <v>0</v>
      </c>
      <c r="FA82" s="15">
        <f t="shared" si="379"/>
        <v>0</v>
      </c>
      <c r="FB82" s="16"/>
      <c r="FC82" s="1"/>
      <c r="FD82" s="2"/>
      <c r="FE82" s="2"/>
      <c r="FF82" s="2"/>
      <c r="FG82" s="2"/>
      <c r="FH82" s="2"/>
      <c r="FI82" s="7">
        <f t="shared" si="380"/>
        <v>0</v>
      </c>
      <c r="FJ82" s="14">
        <f t="shared" si="381"/>
        <v>0</v>
      </c>
      <c r="FK82" s="6">
        <f t="shared" si="382"/>
        <v>0</v>
      </c>
      <c r="FL82" s="15">
        <f t="shared" si="383"/>
        <v>0</v>
      </c>
      <c r="FM82" s="16"/>
      <c r="FN82" s="1"/>
      <c r="FO82" s="2"/>
      <c r="FP82" s="2"/>
      <c r="FQ82" s="2"/>
      <c r="FR82" s="2"/>
      <c r="FS82" s="2"/>
      <c r="FT82" s="7">
        <f t="shared" si="384"/>
        <v>0</v>
      </c>
      <c r="FU82" s="14">
        <f t="shared" si="385"/>
        <v>0</v>
      </c>
      <c r="FV82" s="6">
        <f t="shared" si="386"/>
        <v>0</v>
      </c>
      <c r="FW82" s="15">
        <f t="shared" si="387"/>
        <v>0</v>
      </c>
      <c r="FX82" s="16"/>
      <c r="FY82" s="1"/>
      <c r="FZ82" s="2"/>
      <c r="GA82" s="2"/>
      <c r="GB82" s="2"/>
      <c r="GC82" s="2"/>
      <c r="GD82" s="2"/>
      <c r="GE82" s="7">
        <f t="shared" si="388"/>
        <v>0</v>
      </c>
      <c r="GF82" s="14">
        <f t="shared" si="389"/>
        <v>0</v>
      </c>
      <c r="GG82" s="6">
        <f t="shared" si="390"/>
        <v>0</v>
      </c>
      <c r="GH82" s="15">
        <f t="shared" si="391"/>
        <v>0</v>
      </c>
      <c r="GI82" s="16"/>
      <c r="GJ82" s="1"/>
      <c r="GK82" s="2"/>
      <c r="GL82" s="2"/>
      <c r="GM82" s="2"/>
      <c r="GN82" s="2"/>
      <c r="GO82" s="2"/>
      <c r="GP82" s="7">
        <f t="shared" si="392"/>
        <v>0</v>
      </c>
      <c r="GQ82" s="14">
        <f t="shared" si="393"/>
        <v>0</v>
      </c>
      <c r="GR82" s="6">
        <f t="shared" si="394"/>
        <v>0</v>
      </c>
      <c r="GS82" s="15">
        <f t="shared" si="395"/>
        <v>0</v>
      </c>
      <c r="GT82" s="16"/>
      <c r="GU82" s="1"/>
      <c r="GV82" s="2"/>
      <c r="GW82" s="2"/>
      <c r="GX82" s="2"/>
      <c r="GY82" s="2"/>
      <c r="GZ82" s="2"/>
      <c r="HA82" s="7">
        <f t="shared" si="396"/>
        <v>0</v>
      </c>
      <c r="HB82" s="14">
        <f t="shared" si="397"/>
        <v>0</v>
      </c>
      <c r="HC82" s="6">
        <f t="shared" si="398"/>
        <v>0</v>
      </c>
      <c r="HD82" s="15">
        <f t="shared" si="399"/>
        <v>0</v>
      </c>
      <c r="HE82" s="16"/>
      <c r="HF82" s="1"/>
      <c r="HG82" s="2"/>
      <c r="HH82" s="2"/>
      <c r="HI82" s="2"/>
      <c r="HJ82" s="2"/>
      <c r="HK82" s="2"/>
      <c r="HL82" s="7">
        <f t="shared" si="400"/>
        <v>0</v>
      </c>
      <c r="HM82" s="14">
        <f t="shared" si="401"/>
        <v>0</v>
      </c>
      <c r="HN82" s="6">
        <f t="shared" si="402"/>
        <v>0</v>
      </c>
      <c r="HO82" s="15">
        <f t="shared" si="403"/>
        <v>0</v>
      </c>
      <c r="HP82" s="16"/>
      <c r="HQ82" s="1"/>
      <c r="HR82" s="2"/>
      <c r="HS82" s="2"/>
      <c r="HT82" s="2"/>
      <c r="HU82" s="2"/>
      <c r="HV82" s="2"/>
      <c r="HW82" s="7">
        <f t="shared" si="404"/>
        <v>0</v>
      </c>
      <c r="HX82" s="14">
        <f t="shared" si="405"/>
        <v>0</v>
      </c>
      <c r="HY82" s="6">
        <f t="shared" si="406"/>
        <v>0</v>
      </c>
      <c r="HZ82" s="15">
        <f t="shared" si="407"/>
        <v>0</v>
      </c>
      <c r="IA82" s="16"/>
      <c r="IB82" s="1"/>
      <c r="IC82" s="2"/>
      <c r="ID82" s="2"/>
      <c r="IE82" s="2"/>
      <c r="IF82" s="2"/>
      <c r="IG82" s="2"/>
      <c r="IH82" s="7">
        <f t="shared" si="408"/>
        <v>0</v>
      </c>
      <c r="II82" s="14">
        <f t="shared" si="409"/>
        <v>0</v>
      </c>
      <c r="IJ82" s="6">
        <f t="shared" si="410"/>
        <v>0</v>
      </c>
      <c r="IK82" s="114">
        <f t="shared" si="411"/>
        <v>0</v>
      </c>
      <c r="IL82" s="115"/>
    </row>
    <row r="83" spans="32:246" ht="13.5" hidden="1" thickTop="1">
      <c r="AF83" s="100"/>
      <c r="AG83" s="100"/>
      <c r="AH83" s="100"/>
      <c r="AI83" s="100"/>
      <c r="AJ83" s="101"/>
      <c r="AK83" s="101"/>
      <c r="AL83" s="101"/>
      <c r="AM83" s="101"/>
      <c r="AN83" s="101"/>
      <c r="AO83" s="97">
        <f t="shared" si="336"/>
        <v>0</v>
      </c>
      <c r="AP83" s="99">
        <f t="shared" si="337"/>
        <v>0</v>
      </c>
      <c r="AQ83" s="112">
        <f t="shared" si="338"/>
        <v>0</v>
      </c>
      <c r="AR83" s="111">
        <f t="shared" si="339"/>
        <v>0</v>
      </c>
      <c r="AS83" s="100"/>
      <c r="AT83" s="100"/>
      <c r="AU83" s="100"/>
      <c r="AV83" s="101"/>
      <c r="AW83" s="101"/>
      <c r="AX83" s="101"/>
      <c r="AY83" s="101"/>
      <c r="AZ83" s="101"/>
      <c r="BA83" s="97">
        <f t="shared" si="340"/>
        <v>0</v>
      </c>
      <c r="BB83" s="99">
        <f t="shared" si="341"/>
        <v>0</v>
      </c>
      <c r="BC83" s="98">
        <f t="shared" si="342"/>
        <v>0</v>
      </c>
      <c r="BD83" s="96">
        <f t="shared" si="343"/>
        <v>0</v>
      </c>
      <c r="BE83" s="100"/>
      <c r="BF83" s="100"/>
      <c r="BG83" s="100"/>
      <c r="BH83" s="101"/>
      <c r="BI83" s="101"/>
      <c r="BJ83" s="101"/>
      <c r="BK83" s="101"/>
      <c r="BL83" s="101"/>
      <c r="BM83" s="97">
        <f t="shared" si="344"/>
        <v>0</v>
      </c>
      <c r="BN83" s="99">
        <f t="shared" si="345"/>
        <v>0</v>
      </c>
      <c r="BO83" s="98">
        <f t="shared" si="346"/>
        <v>0</v>
      </c>
      <c r="BP83" s="96">
        <f t="shared" si="347"/>
        <v>0</v>
      </c>
      <c r="BQ83" s="1"/>
      <c r="BR83" s="1"/>
      <c r="BS83" s="1"/>
      <c r="BT83" s="2"/>
      <c r="BU83" s="2"/>
      <c r="BV83" s="2"/>
      <c r="BW83" s="2"/>
      <c r="BX83" s="2"/>
      <c r="BY83" s="7">
        <f t="shared" si="348"/>
        <v>0</v>
      </c>
      <c r="BZ83" s="14">
        <f t="shared" si="349"/>
        <v>0</v>
      </c>
      <c r="CA83" s="6">
        <f t="shared" si="350"/>
        <v>0</v>
      </c>
      <c r="CB83" s="15">
        <f t="shared" si="351"/>
        <v>0</v>
      </c>
      <c r="CC83" s="16"/>
      <c r="CD83" s="1"/>
      <c r="CE83" s="2"/>
      <c r="CF83" s="2"/>
      <c r="CG83" s="2"/>
      <c r="CH83" s="2"/>
      <c r="CI83" s="2"/>
      <c r="CJ83" s="7">
        <f t="shared" si="352"/>
        <v>0</v>
      </c>
      <c r="CK83" s="14">
        <f t="shared" si="353"/>
        <v>0</v>
      </c>
      <c r="CL83" s="6">
        <f t="shared" si="354"/>
        <v>0</v>
      </c>
      <c r="CM83" s="15">
        <f t="shared" si="355"/>
        <v>0</v>
      </c>
      <c r="CN83" s="16"/>
      <c r="CO83" s="1"/>
      <c r="CP83" s="2"/>
      <c r="CQ83" s="2"/>
      <c r="CR83" s="2"/>
      <c r="CS83" s="2"/>
      <c r="CT83" s="2"/>
      <c r="CU83" s="7">
        <f t="shared" si="356"/>
        <v>0</v>
      </c>
      <c r="CV83" s="14">
        <f t="shared" si="357"/>
        <v>0</v>
      </c>
      <c r="CW83" s="6">
        <f t="shared" si="358"/>
        <v>0</v>
      </c>
      <c r="CX83" s="15">
        <f t="shared" si="359"/>
        <v>0</v>
      </c>
      <c r="CY83" s="16"/>
      <c r="CZ83" s="1"/>
      <c r="DA83" s="2"/>
      <c r="DB83" s="2"/>
      <c r="DC83" s="2"/>
      <c r="DD83" s="2"/>
      <c r="DE83" s="2"/>
      <c r="DF83" s="7">
        <f t="shared" si="360"/>
        <v>0</v>
      </c>
      <c r="DG83" s="14">
        <f t="shared" si="361"/>
        <v>0</v>
      </c>
      <c r="DH83" s="6">
        <f t="shared" si="362"/>
        <v>0</v>
      </c>
      <c r="DI83" s="15">
        <f t="shared" si="363"/>
        <v>0</v>
      </c>
      <c r="DJ83" s="16"/>
      <c r="DK83" s="1"/>
      <c r="DL83" s="2"/>
      <c r="DM83" s="2"/>
      <c r="DN83" s="2"/>
      <c r="DO83" s="2"/>
      <c r="DP83" s="2"/>
      <c r="DQ83" s="7">
        <f t="shared" si="364"/>
        <v>0</v>
      </c>
      <c r="DR83" s="14">
        <f t="shared" si="365"/>
        <v>0</v>
      </c>
      <c r="DS83" s="6">
        <f t="shared" si="366"/>
        <v>0</v>
      </c>
      <c r="DT83" s="15">
        <f t="shared" si="367"/>
        <v>0</v>
      </c>
      <c r="DU83" s="16"/>
      <c r="DV83" s="1"/>
      <c r="DW83" s="2"/>
      <c r="DX83" s="2"/>
      <c r="DY83" s="2"/>
      <c r="DZ83" s="2"/>
      <c r="EA83" s="2"/>
      <c r="EB83" s="7">
        <f t="shared" si="368"/>
        <v>0</v>
      </c>
      <c r="EC83" s="14">
        <f t="shared" si="369"/>
        <v>0</v>
      </c>
      <c r="ED83" s="6">
        <f t="shared" si="370"/>
        <v>0</v>
      </c>
      <c r="EE83" s="15">
        <f t="shared" si="371"/>
        <v>0</v>
      </c>
      <c r="EF83" s="16"/>
      <c r="EG83" s="1"/>
      <c r="EH83" s="2"/>
      <c r="EI83" s="2"/>
      <c r="EJ83" s="2"/>
      <c r="EK83" s="2"/>
      <c r="EL83" s="2"/>
      <c r="EM83" s="7">
        <f t="shared" si="372"/>
        <v>0</v>
      </c>
      <c r="EN83" s="14">
        <f t="shared" si="373"/>
        <v>0</v>
      </c>
      <c r="EO83" s="6">
        <f t="shared" si="374"/>
        <v>0</v>
      </c>
      <c r="EP83" s="15">
        <f t="shared" si="375"/>
        <v>0</v>
      </c>
      <c r="EQ83" s="16"/>
      <c r="ER83" s="1"/>
      <c r="ES83" s="2"/>
      <c r="ET83" s="2"/>
      <c r="EU83" s="2"/>
      <c r="EV83" s="2"/>
      <c r="EW83" s="2"/>
      <c r="EX83" s="7">
        <f t="shared" si="376"/>
        <v>0</v>
      </c>
      <c r="EY83" s="14">
        <f t="shared" si="377"/>
        <v>0</v>
      </c>
      <c r="EZ83" s="6">
        <f t="shared" si="378"/>
        <v>0</v>
      </c>
      <c r="FA83" s="15">
        <f t="shared" si="379"/>
        <v>0</v>
      </c>
      <c r="FB83" s="16"/>
      <c r="FC83" s="1"/>
      <c r="FD83" s="2"/>
      <c r="FE83" s="2"/>
      <c r="FF83" s="2"/>
      <c r="FG83" s="2"/>
      <c r="FH83" s="2"/>
      <c r="FI83" s="7">
        <f t="shared" si="380"/>
        <v>0</v>
      </c>
      <c r="FJ83" s="14">
        <f t="shared" si="381"/>
        <v>0</v>
      </c>
      <c r="FK83" s="6">
        <f t="shared" si="382"/>
        <v>0</v>
      </c>
      <c r="FL83" s="15">
        <f t="shared" si="383"/>
        <v>0</v>
      </c>
      <c r="FM83" s="16"/>
      <c r="FN83" s="1"/>
      <c r="FO83" s="2"/>
      <c r="FP83" s="2"/>
      <c r="FQ83" s="2"/>
      <c r="FR83" s="2"/>
      <c r="FS83" s="2"/>
      <c r="FT83" s="7">
        <f t="shared" si="384"/>
        <v>0</v>
      </c>
      <c r="FU83" s="14">
        <f t="shared" si="385"/>
        <v>0</v>
      </c>
      <c r="FV83" s="6">
        <f t="shared" si="386"/>
        <v>0</v>
      </c>
      <c r="FW83" s="15">
        <f t="shared" si="387"/>
        <v>0</v>
      </c>
      <c r="FX83" s="16"/>
      <c r="FY83" s="1"/>
      <c r="FZ83" s="2"/>
      <c r="GA83" s="2"/>
      <c r="GB83" s="2"/>
      <c r="GC83" s="2"/>
      <c r="GD83" s="2"/>
      <c r="GE83" s="7">
        <f t="shared" si="388"/>
        <v>0</v>
      </c>
      <c r="GF83" s="14">
        <f t="shared" si="389"/>
        <v>0</v>
      </c>
      <c r="GG83" s="6">
        <f t="shared" si="390"/>
        <v>0</v>
      </c>
      <c r="GH83" s="15">
        <f t="shared" si="391"/>
        <v>0</v>
      </c>
      <c r="GI83" s="16"/>
      <c r="GJ83" s="1"/>
      <c r="GK83" s="2"/>
      <c r="GL83" s="2"/>
      <c r="GM83" s="2"/>
      <c r="GN83" s="2"/>
      <c r="GO83" s="2"/>
      <c r="GP83" s="7">
        <f t="shared" si="392"/>
        <v>0</v>
      </c>
      <c r="GQ83" s="14">
        <f t="shared" si="393"/>
        <v>0</v>
      </c>
      <c r="GR83" s="6">
        <f t="shared" si="394"/>
        <v>0</v>
      </c>
      <c r="GS83" s="15">
        <f t="shared" si="395"/>
        <v>0</v>
      </c>
      <c r="GT83" s="16"/>
      <c r="GU83" s="1"/>
      <c r="GV83" s="2"/>
      <c r="GW83" s="2"/>
      <c r="GX83" s="2"/>
      <c r="GY83" s="2"/>
      <c r="GZ83" s="2"/>
      <c r="HA83" s="7">
        <f t="shared" si="396"/>
        <v>0</v>
      </c>
      <c r="HB83" s="14">
        <f t="shared" si="397"/>
        <v>0</v>
      </c>
      <c r="HC83" s="6">
        <f t="shared" si="398"/>
        <v>0</v>
      </c>
      <c r="HD83" s="15">
        <f t="shared" si="399"/>
        <v>0</v>
      </c>
      <c r="HE83" s="16"/>
      <c r="HF83" s="1"/>
      <c r="HG83" s="2"/>
      <c r="HH83" s="2"/>
      <c r="HI83" s="2"/>
      <c r="HJ83" s="2"/>
      <c r="HK83" s="2"/>
      <c r="HL83" s="7">
        <f t="shared" si="400"/>
        <v>0</v>
      </c>
      <c r="HM83" s="14">
        <f t="shared" si="401"/>
        <v>0</v>
      </c>
      <c r="HN83" s="6">
        <f t="shared" si="402"/>
        <v>0</v>
      </c>
      <c r="HO83" s="15">
        <f t="shared" si="403"/>
        <v>0</v>
      </c>
      <c r="HP83" s="16"/>
      <c r="HQ83" s="1"/>
      <c r="HR83" s="2"/>
      <c r="HS83" s="2"/>
      <c r="HT83" s="2"/>
      <c r="HU83" s="2"/>
      <c r="HV83" s="2"/>
      <c r="HW83" s="7">
        <f t="shared" si="404"/>
        <v>0</v>
      </c>
      <c r="HX83" s="14">
        <f t="shared" si="405"/>
        <v>0</v>
      </c>
      <c r="HY83" s="6">
        <f t="shared" si="406"/>
        <v>0</v>
      </c>
      <c r="HZ83" s="15">
        <f t="shared" si="407"/>
        <v>0</v>
      </c>
      <c r="IA83" s="16"/>
      <c r="IB83" s="1"/>
      <c r="IC83" s="2"/>
      <c r="ID83" s="2"/>
      <c r="IE83" s="2"/>
      <c r="IF83" s="2"/>
      <c r="IG83" s="2"/>
      <c r="IH83" s="7">
        <f t="shared" si="408"/>
        <v>0</v>
      </c>
      <c r="II83" s="14">
        <f t="shared" si="409"/>
        <v>0</v>
      </c>
      <c r="IJ83" s="6">
        <f t="shared" si="410"/>
        <v>0</v>
      </c>
      <c r="IK83" s="114">
        <f t="shared" si="411"/>
        <v>0</v>
      </c>
      <c r="IL83" s="115"/>
    </row>
    <row r="84" spans="32:246" ht="12.75" hidden="1">
      <c r="AF84" s="71"/>
      <c r="AG84" s="71"/>
      <c r="AH84" s="71"/>
      <c r="AI84" s="71"/>
      <c r="AJ84" s="72"/>
      <c r="AK84" s="72"/>
      <c r="AL84" s="72"/>
      <c r="AM84" s="72"/>
      <c r="AN84" s="72"/>
      <c r="AO84" s="90">
        <f t="shared" si="336"/>
        <v>0</v>
      </c>
      <c r="AP84" s="63">
        <f t="shared" si="337"/>
        <v>0</v>
      </c>
      <c r="AQ84" s="80">
        <f t="shared" si="338"/>
        <v>0</v>
      </c>
      <c r="AR84" s="109">
        <f t="shared" si="339"/>
        <v>0</v>
      </c>
      <c r="AS84" s="71"/>
      <c r="AT84" s="71"/>
      <c r="AU84" s="71"/>
      <c r="AV84" s="72"/>
      <c r="AW84" s="72"/>
      <c r="AX84" s="72"/>
      <c r="AY84" s="72"/>
      <c r="AZ84" s="72"/>
      <c r="BA84" s="90">
        <f t="shared" si="340"/>
        <v>0</v>
      </c>
      <c r="BB84" s="63">
        <f t="shared" si="341"/>
        <v>0</v>
      </c>
      <c r="BC84" s="46">
        <f t="shared" si="342"/>
        <v>0</v>
      </c>
      <c r="BD84" s="89">
        <f t="shared" si="343"/>
        <v>0</v>
      </c>
      <c r="BE84" s="71"/>
      <c r="BF84" s="71"/>
      <c r="BG84" s="71"/>
      <c r="BH84" s="72"/>
      <c r="BI84" s="72"/>
      <c r="BJ84" s="72"/>
      <c r="BK84" s="72"/>
      <c r="BL84" s="72"/>
      <c r="BM84" s="90">
        <f t="shared" si="344"/>
        <v>0</v>
      </c>
      <c r="BN84" s="63">
        <f t="shared" si="345"/>
        <v>0</v>
      </c>
      <c r="BO84" s="46">
        <f t="shared" si="346"/>
        <v>0</v>
      </c>
      <c r="BP84" s="89">
        <f t="shared" si="347"/>
        <v>0</v>
      </c>
      <c r="BQ84" s="1"/>
      <c r="BR84" s="1"/>
      <c r="BS84" s="1"/>
      <c r="BT84" s="2"/>
      <c r="BU84" s="2"/>
      <c r="BV84" s="2"/>
      <c r="BW84" s="2"/>
      <c r="BX84" s="2"/>
      <c r="BY84" s="7">
        <f t="shared" si="348"/>
        <v>0</v>
      </c>
      <c r="BZ84" s="14">
        <f t="shared" si="349"/>
        <v>0</v>
      </c>
      <c r="CA84" s="6">
        <f t="shared" si="350"/>
        <v>0</v>
      </c>
      <c r="CB84" s="15">
        <f t="shared" si="351"/>
        <v>0</v>
      </c>
      <c r="CC84" s="16"/>
      <c r="CD84" s="1"/>
      <c r="CE84" s="2"/>
      <c r="CF84" s="2"/>
      <c r="CG84" s="2"/>
      <c r="CH84" s="2"/>
      <c r="CI84" s="2"/>
      <c r="CJ84" s="7">
        <f t="shared" si="352"/>
        <v>0</v>
      </c>
      <c r="CK84" s="14">
        <f t="shared" si="353"/>
        <v>0</v>
      </c>
      <c r="CL84" s="6">
        <f t="shared" si="354"/>
        <v>0</v>
      </c>
      <c r="CM84" s="15">
        <f t="shared" si="355"/>
        <v>0</v>
      </c>
      <c r="CN84" s="16"/>
      <c r="CO84" s="1"/>
      <c r="CP84" s="2"/>
      <c r="CQ84" s="2"/>
      <c r="CR84" s="2"/>
      <c r="CS84" s="2"/>
      <c r="CT84" s="2"/>
      <c r="CU84" s="7">
        <f t="shared" si="356"/>
        <v>0</v>
      </c>
      <c r="CV84" s="14">
        <f t="shared" si="357"/>
        <v>0</v>
      </c>
      <c r="CW84" s="6">
        <f t="shared" si="358"/>
        <v>0</v>
      </c>
      <c r="CX84" s="15">
        <f t="shared" si="359"/>
        <v>0</v>
      </c>
      <c r="CY84" s="16"/>
      <c r="CZ84" s="1"/>
      <c r="DA84" s="2"/>
      <c r="DB84" s="2"/>
      <c r="DC84" s="2"/>
      <c r="DD84" s="2"/>
      <c r="DE84" s="2"/>
      <c r="DF84" s="7">
        <f t="shared" si="360"/>
        <v>0</v>
      </c>
      <c r="DG84" s="14">
        <f t="shared" si="361"/>
        <v>0</v>
      </c>
      <c r="DH84" s="6">
        <f t="shared" si="362"/>
        <v>0</v>
      </c>
      <c r="DI84" s="15">
        <f t="shared" si="363"/>
        <v>0</v>
      </c>
      <c r="DJ84" s="16"/>
      <c r="DK84" s="1"/>
      <c r="DL84" s="2"/>
      <c r="DM84" s="2"/>
      <c r="DN84" s="2"/>
      <c r="DO84" s="2"/>
      <c r="DP84" s="2"/>
      <c r="DQ84" s="7">
        <f t="shared" si="364"/>
        <v>0</v>
      </c>
      <c r="DR84" s="14">
        <f t="shared" si="365"/>
        <v>0</v>
      </c>
      <c r="DS84" s="6">
        <f t="shared" si="366"/>
        <v>0</v>
      </c>
      <c r="DT84" s="15">
        <f t="shared" si="367"/>
        <v>0</v>
      </c>
      <c r="DU84" s="16"/>
      <c r="DV84" s="1"/>
      <c r="DW84" s="2"/>
      <c r="DX84" s="2"/>
      <c r="DY84" s="2"/>
      <c r="DZ84" s="2"/>
      <c r="EA84" s="2"/>
      <c r="EB84" s="7">
        <f t="shared" si="368"/>
        <v>0</v>
      </c>
      <c r="EC84" s="14">
        <f t="shared" si="369"/>
        <v>0</v>
      </c>
      <c r="ED84" s="6">
        <f t="shared" si="370"/>
        <v>0</v>
      </c>
      <c r="EE84" s="15">
        <f t="shared" si="371"/>
        <v>0</v>
      </c>
      <c r="EF84" s="16"/>
      <c r="EG84" s="1"/>
      <c r="EH84" s="2"/>
      <c r="EI84" s="2"/>
      <c r="EJ84" s="2"/>
      <c r="EK84" s="2"/>
      <c r="EL84" s="2"/>
      <c r="EM84" s="7">
        <f t="shared" si="372"/>
        <v>0</v>
      </c>
      <c r="EN84" s="14">
        <f t="shared" si="373"/>
        <v>0</v>
      </c>
      <c r="EO84" s="6">
        <f t="shared" si="374"/>
        <v>0</v>
      </c>
      <c r="EP84" s="15">
        <f t="shared" si="375"/>
        <v>0</v>
      </c>
      <c r="EQ84" s="16"/>
      <c r="ER84" s="1"/>
      <c r="ES84" s="2"/>
      <c r="ET84" s="2"/>
      <c r="EU84" s="2"/>
      <c r="EV84" s="2"/>
      <c r="EW84" s="2"/>
      <c r="EX84" s="7">
        <f t="shared" si="376"/>
        <v>0</v>
      </c>
      <c r="EY84" s="14">
        <f t="shared" si="377"/>
        <v>0</v>
      </c>
      <c r="EZ84" s="6">
        <f t="shared" si="378"/>
        <v>0</v>
      </c>
      <c r="FA84" s="15">
        <f t="shared" si="379"/>
        <v>0</v>
      </c>
      <c r="FB84" s="16"/>
      <c r="FC84" s="1"/>
      <c r="FD84" s="2"/>
      <c r="FE84" s="2"/>
      <c r="FF84" s="2"/>
      <c r="FG84" s="2"/>
      <c r="FH84" s="2"/>
      <c r="FI84" s="7">
        <f t="shared" si="380"/>
        <v>0</v>
      </c>
      <c r="FJ84" s="14">
        <f t="shared" si="381"/>
        <v>0</v>
      </c>
      <c r="FK84" s="6">
        <f t="shared" si="382"/>
        <v>0</v>
      </c>
      <c r="FL84" s="15">
        <f t="shared" si="383"/>
        <v>0</v>
      </c>
      <c r="FM84" s="16"/>
      <c r="FN84" s="1"/>
      <c r="FO84" s="2"/>
      <c r="FP84" s="2"/>
      <c r="FQ84" s="2"/>
      <c r="FR84" s="2"/>
      <c r="FS84" s="2"/>
      <c r="FT84" s="7">
        <f t="shared" si="384"/>
        <v>0</v>
      </c>
      <c r="FU84" s="14">
        <f t="shared" si="385"/>
        <v>0</v>
      </c>
      <c r="FV84" s="6">
        <f t="shared" si="386"/>
        <v>0</v>
      </c>
      <c r="FW84" s="15">
        <f t="shared" si="387"/>
        <v>0</v>
      </c>
      <c r="FX84" s="16"/>
      <c r="FY84" s="1"/>
      <c r="FZ84" s="2"/>
      <c r="GA84" s="2"/>
      <c r="GB84" s="2"/>
      <c r="GC84" s="2"/>
      <c r="GD84" s="2"/>
      <c r="GE84" s="7">
        <f t="shared" si="388"/>
        <v>0</v>
      </c>
      <c r="GF84" s="14">
        <f t="shared" si="389"/>
        <v>0</v>
      </c>
      <c r="GG84" s="6">
        <f t="shared" si="390"/>
        <v>0</v>
      </c>
      <c r="GH84" s="15">
        <f t="shared" si="391"/>
        <v>0</v>
      </c>
      <c r="GI84" s="16"/>
      <c r="GJ84" s="1"/>
      <c r="GK84" s="2"/>
      <c r="GL84" s="2"/>
      <c r="GM84" s="2"/>
      <c r="GN84" s="2"/>
      <c r="GO84" s="2"/>
      <c r="GP84" s="7">
        <f t="shared" si="392"/>
        <v>0</v>
      </c>
      <c r="GQ84" s="14">
        <f t="shared" si="393"/>
        <v>0</v>
      </c>
      <c r="GR84" s="6">
        <f t="shared" si="394"/>
        <v>0</v>
      </c>
      <c r="GS84" s="15">
        <f t="shared" si="395"/>
        <v>0</v>
      </c>
      <c r="GT84" s="16"/>
      <c r="GU84" s="1"/>
      <c r="GV84" s="2"/>
      <c r="GW84" s="2"/>
      <c r="GX84" s="2"/>
      <c r="GY84" s="2"/>
      <c r="GZ84" s="2"/>
      <c r="HA84" s="7">
        <f t="shared" si="396"/>
        <v>0</v>
      </c>
      <c r="HB84" s="14">
        <f t="shared" si="397"/>
        <v>0</v>
      </c>
      <c r="HC84" s="6">
        <f t="shared" si="398"/>
        <v>0</v>
      </c>
      <c r="HD84" s="15">
        <f t="shared" si="399"/>
        <v>0</v>
      </c>
      <c r="HE84" s="16"/>
      <c r="HF84" s="1"/>
      <c r="HG84" s="2"/>
      <c r="HH84" s="2"/>
      <c r="HI84" s="2"/>
      <c r="HJ84" s="2"/>
      <c r="HK84" s="2"/>
      <c r="HL84" s="7">
        <f t="shared" si="400"/>
        <v>0</v>
      </c>
      <c r="HM84" s="14">
        <f t="shared" si="401"/>
        <v>0</v>
      </c>
      <c r="HN84" s="6">
        <f t="shared" si="402"/>
        <v>0</v>
      </c>
      <c r="HO84" s="15">
        <f t="shared" si="403"/>
        <v>0</v>
      </c>
      <c r="HP84" s="16"/>
      <c r="HQ84" s="1"/>
      <c r="HR84" s="2"/>
      <c r="HS84" s="2"/>
      <c r="HT84" s="2"/>
      <c r="HU84" s="2"/>
      <c r="HV84" s="2"/>
      <c r="HW84" s="7">
        <f t="shared" si="404"/>
        <v>0</v>
      </c>
      <c r="HX84" s="14">
        <f t="shared" si="405"/>
        <v>0</v>
      </c>
      <c r="HY84" s="6">
        <f t="shared" si="406"/>
        <v>0</v>
      </c>
      <c r="HZ84" s="15">
        <f t="shared" si="407"/>
        <v>0</v>
      </c>
      <c r="IA84" s="16"/>
      <c r="IB84" s="1"/>
      <c r="IC84" s="2"/>
      <c r="ID84" s="2"/>
      <c r="IE84" s="2"/>
      <c r="IF84" s="2"/>
      <c r="IG84" s="2"/>
      <c r="IH84" s="7">
        <f t="shared" si="408"/>
        <v>0</v>
      </c>
      <c r="II84" s="14">
        <f t="shared" si="409"/>
        <v>0</v>
      </c>
      <c r="IJ84" s="6">
        <f t="shared" si="410"/>
        <v>0</v>
      </c>
      <c r="IK84" s="114">
        <f t="shared" si="411"/>
        <v>0</v>
      </c>
      <c r="IL84" s="115"/>
    </row>
    <row r="85" spans="32:246" ht="12.75" hidden="1">
      <c r="AF85" s="86"/>
      <c r="AG85" s="4"/>
      <c r="AH85" s="4"/>
      <c r="AJ85" s="4"/>
      <c r="AK85" s="4"/>
      <c r="AL85" s="4"/>
      <c r="AM85" s="4"/>
      <c r="AN85" s="4"/>
      <c r="AQ85" s="113"/>
      <c r="AR85" s="4"/>
      <c r="BE85" s="4"/>
      <c r="BF85" s="4"/>
      <c r="BH85" s="4"/>
      <c r="BI85" s="4"/>
      <c r="BJ85" s="4"/>
      <c r="BK85" s="4"/>
      <c r="BL85" s="4"/>
      <c r="BO85" s="4"/>
      <c r="BP85" s="4"/>
      <c r="IL85" s="115"/>
    </row>
    <row r="86" spans="43:246" ht="12.75" hidden="1">
      <c r="AQ86" s="113"/>
      <c r="IL86" s="115"/>
    </row>
    <row r="87" spans="43:246" ht="13.5" hidden="1" thickBot="1">
      <c r="AQ87" s="113"/>
      <c r="IL87" s="115"/>
    </row>
    <row r="88" spans="1:68" s="4" customFormat="1" ht="13.5" hidden="1" thickTop="1">
      <c r="A88" s="5"/>
      <c r="G88" s="13"/>
      <c r="H88" s="13"/>
      <c r="I88" s="13"/>
      <c r="J88" s="13"/>
      <c r="K88" s="13"/>
      <c r="AE88" s="3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</row>
    <row r="89" spans="1:31" s="4" customFormat="1" ht="12.75" hidden="1">
      <c r="A89" s="5"/>
      <c r="G89" s="13"/>
      <c r="H89" s="13"/>
      <c r="I89" s="13"/>
      <c r="J89" s="13"/>
      <c r="K89" s="13"/>
      <c r="AE89" s="3"/>
    </row>
    <row r="90" spans="1:31" s="4" customFormat="1" ht="12.75" hidden="1">
      <c r="A90" s="5"/>
      <c r="G90" s="13"/>
      <c r="H90" s="13"/>
      <c r="I90" s="13"/>
      <c r="J90" s="13"/>
      <c r="K90" s="13"/>
      <c r="AE90" s="3"/>
    </row>
    <row r="91" spans="1:31" s="4" customFormat="1" ht="12.75" hidden="1">
      <c r="A91" s="5"/>
      <c r="G91" s="13"/>
      <c r="H91" s="13"/>
      <c r="I91" s="13"/>
      <c r="J91" s="13"/>
      <c r="K91" s="13"/>
      <c r="AE91" s="3"/>
    </row>
    <row r="92" spans="1:31" s="4" customFormat="1" ht="12.75" hidden="1">
      <c r="A92" s="5"/>
      <c r="G92" s="13"/>
      <c r="H92" s="13"/>
      <c r="I92" s="13"/>
      <c r="J92" s="13"/>
      <c r="K92" s="13"/>
      <c r="AE92" s="3"/>
    </row>
    <row r="93" spans="1:31" s="4" customFormat="1" ht="12.75" hidden="1">
      <c r="A93" s="5"/>
      <c r="G93" s="13"/>
      <c r="H93" s="13"/>
      <c r="I93" s="13"/>
      <c r="J93" s="13"/>
      <c r="K93" s="13"/>
      <c r="AE93" s="3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2:246" ht="26.25" thickTop="1">
      <c r="B616" s="153" t="s">
        <v>118</v>
      </c>
      <c r="IL616" s="4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58" max="30" man="1"/>
  </rowBreaks>
  <colBreaks count="11" manualBreakCount="11">
    <brk id="15" max="615" man="1"/>
    <brk id="31" max="74" man="1"/>
    <brk id="44" max="74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22</v>
      </c>
      <c r="B1" s="11">
        <v>0</v>
      </c>
      <c r="C1" s="9" t="s">
        <v>33</v>
      </c>
    </row>
    <row r="2" spans="1:3" ht="12.75">
      <c r="A2" s="8" t="s">
        <v>23</v>
      </c>
      <c r="B2" s="11">
        <v>1</v>
      </c>
      <c r="C2" s="10" t="s">
        <v>35</v>
      </c>
    </row>
    <row r="3" spans="1:3" ht="12.75">
      <c r="A3" s="8" t="s">
        <v>24</v>
      </c>
      <c r="B3" s="11">
        <v>2</v>
      </c>
      <c r="C3" s="10" t="s">
        <v>36</v>
      </c>
    </row>
    <row r="4" spans="1:3" ht="12.75">
      <c r="A4" s="8" t="s">
        <v>91</v>
      </c>
      <c r="B4" s="11">
        <v>3</v>
      </c>
      <c r="C4" s="10" t="s">
        <v>31</v>
      </c>
    </row>
    <row r="5" spans="1:3" ht="12.75">
      <c r="A5" s="8" t="s">
        <v>25</v>
      </c>
      <c r="B5" s="11">
        <v>4</v>
      </c>
      <c r="C5" s="10" t="s">
        <v>32</v>
      </c>
    </row>
    <row r="6" spans="1:2" ht="12.75">
      <c r="A6" s="8"/>
      <c r="B6" s="11"/>
    </row>
    <row r="7" spans="1:3" ht="12.75">
      <c r="A7" s="8" t="s">
        <v>26</v>
      </c>
      <c r="B7" s="11">
        <v>0</v>
      </c>
      <c r="C7" s="10" t="s">
        <v>34</v>
      </c>
    </row>
    <row r="8" spans="1:3" ht="12.75">
      <c r="A8" s="8" t="s">
        <v>27</v>
      </c>
      <c r="B8" s="11">
        <v>1</v>
      </c>
      <c r="C8" s="10"/>
    </row>
    <row r="9" spans="1:2" ht="12.75">
      <c r="A9" s="8" t="s">
        <v>28</v>
      </c>
      <c r="B9" s="11">
        <v>2</v>
      </c>
    </row>
    <row r="10" spans="1:3" ht="12.75">
      <c r="A10" s="8" t="s">
        <v>29</v>
      </c>
      <c r="B10" s="11">
        <v>3</v>
      </c>
      <c r="C10" s="10"/>
    </row>
    <row r="11" spans="1:3" ht="12.75">
      <c r="A11" s="8" t="s">
        <v>30</v>
      </c>
      <c r="B11" s="11">
        <v>4</v>
      </c>
      <c r="C11" s="10"/>
    </row>
    <row r="13" spans="1:3" ht="12.75">
      <c r="A13" s="12">
        <v>0</v>
      </c>
      <c r="B13" s="8" t="s">
        <v>26</v>
      </c>
      <c r="C13" s="10" t="s">
        <v>56</v>
      </c>
    </row>
    <row r="14" spans="1:3" ht="12.75">
      <c r="A14" s="12">
        <v>1</v>
      </c>
      <c r="B14" s="8" t="s">
        <v>27</v>
      </c>
      <c r="C14" s="10"/>
    </row>
    <row r="15" spans="1:3" ht="12.75">
      <c r="A15" s="12">
        <v>2</v>
      </c>
      <c r="B15" s="8" t="s">
        <v>28</v>
      </c>
      <c r="C15" s="10"/>
    </row>
    <row r="16" spans="1:3" ht="12.75">
      <c r="A16" s="12">
        <v>3</v>
      </c>
      <c r="B16" s="8" t="s">
        <v>29</v>
      </c>
      <c r="C16" s="10"/>
    </row>
    <row r="17" spans="1:3" ht="12.75">
      <c r="A17" s="12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92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66</v>
      </c>
    </row>
    <row r="5" s="17" customFormat="1" ht="12.75">
      <c r="A5" s="18" t="s">
        <v>67</v>
      </c>
    </row>
    <row r="6" s="17" customFormat="1" ht="12.75" customHeight="1">
      <c r="A6" s="18"/>
    </row>
    <row r="7" ht="12.75">
      <c r="A7" s="18" t="s">
        <v>68</v>
      </c>
    </row>
    <row r="8" ht="12.75">
      <c r="A8" s="18" t="s">
        <v>69</v>
      </c>
    </row>
    <row r="9" ht="12.75">
      <c r="A9" s="18" t="s">
        <v>70</v>
      </c>
    </row>
    <row r="10" ht="12.75">
      <c r="A10" s="18" t="s">
        <v>71</v>
      </c>
    </row>
    <row r="11" ht="12.75">
      <c r="A11" s="18" t="s">
        <v>72</v>
      </c>
    </row>
    <row r="12" ht="12.75">
      <c r="A12" s="18" t="s">
        <v>73</v>
      </c>
    </row>
    <row r="13" ht="12.75">
      <c r="A13" s="18" t="s">
        <v>74</v>
      </c>
    </row>
    <row r="14" ht="12.75">
      <c r="A14" s="18" t="s">
        <v>75</v>
      </c>
    </row>
    <row r="15" ht="12.75">
      <c r="A15" s="18"/>
    </row>
    <row r="16" ht="27" customHeight="1">
      <c r="A16" s="18" t="s">
        <v>80</v>
      </c>
    </row>
    <row r="17" ht="12.75">
      <c r="A17" s="18"/>
    </row>
    <row r="18" ht="12.75">
      <c r="A18" s="18"/>
    </row>
    <row r="19" ht="25.5">
      <c r="A19" s="24" t="s">
        <v>89</v>
      </c>
    </row>
    <row r="20" ht="12.75">
      <c r="A20" s="24"/>
    </row>
    <row r="21" ht="12.75">
      <c r="A21" s="17"/>
    </row>
    <row r="22" ht="12.75">
      <c r="A22" s="25" t="s">
        <v>81</v>
      </c>
    </row>
    <row r="23" ht="12.75">
      <c r="A23" s="18" t="s">
        <v>68</v>
      </c>
    </row>
    <row r="24" ht="12.75">
      <c r="A24" s="17" t="s">
        <v>82</v>
      </c>
    </row>
    <row r="25" ht="12.75">
      <c r="A25" s="17" t="s">
        <v>88</v>
      </c>
    </row>
    <row r="26" ht="12.75">
      <c r="A26" s="17" t="s">
        <v>83</v>
      </c>
    </row>
    <row r="27" ht="12.75">
      <c r="A27" s="17" t="s">
        <v>84</v>
      </c>
    </row>
    <row r="28" ht="12.75">
      <c r="A28" s="17" t="s">
        <v>85</v>
      </c>
    </row>
    <row r="29" ht="12.75">
      <c r="A29" s="17" t="s">
        <v>90</v>
      </c>
    </row>
    <row r="30" ht="12.75">
      <c r="A30" s="17" t="s">
        <v>86</v>
      </c>
    </row>
    <row r="31" ht="12.75">
      <c r="A31" s="17" t="s">
        <v>87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2008-09-23T23:00:20Z</cp:lastPrinted>
  <dcterms:created xsi:type="dcterms:W3CDTF">2001-08-02T04:21:03Z</dcterms:created>
  <dcterms:modified xsi:type="dcterms:W3CDTF">2008-09-23T23:09:18Z</dcterms:modified>
  <cp:category/>
  <cp:version/>
  <cp:contentType/>
  <cp:contentStatus/>
</cp:coreProperties>
</file>