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F227D756-C0BD-4F78-8497-D434D12D43A7}" xr6:coauthVersionLast="33" xr6:coauthVersionMax="33" xr10:uidLastSave="{00000000-0000-0000-0000-000000000000}"/>
  <bookViews>
    <workbookView xWindow="0" yWindow="0" windowWidth="28800" windowHeight="1099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BY4" i="1" l="1"/>
  <c r="BZ4" i="1"/>
  <c r="CA4" i="1"/>
  <c r="BY14" i="1"/>
  <c r="BZ14" i="1"/>
  <c r="CA14" i="1"/>
  <c r="BY5" i="1"/>
  <c r="BZ5" i="1"/>
  <c r="CA5" i="1"/>
  <c r="BY9" i="1"/>
  <c r="BZ9" i="1"/>
  <c r="CA9" i="1"/>
  <c r="BY15" i="1"/>
  <c r="BZ15" i="1"/>
  <c r="CA15" i="1"/>
  <c r="BY7" i="1"/>
  <c r="BZ7" i="1"/>
  <c r="CA7" i="1"/>
  <c r="BY12" i="1"/>
  <c r="BZ12" i="1"/>
  <c r="CA12" i="1"/>
  <c r="BY6" i="1"/>
  <c r="BZ6" i="1"/>
  <c r="CA6" i="1"/>
  <c r="CB6" i="1" l="1"/>
  <c r="CB12" i="1"/>
  <c r="CB7" i="1"/>
  <c r="CB15" i="1"/>
  <c r="CB9" i="1"/>
  <c r="CB5" i="1"/>
  <c r="CB14" i="1"/>
  <c r="CB4" i="1"/>
  <c r="I3" i="1"/>
  <c r="J3" i="1"/>
  <c r="O3" i="1"/>
  <c r="N3" i="1" s="1"/>
  <c r="AO3" i="1"/>
  <c r="AP3" i="1"/>
  <c r="AQ3" i="1"/>
  <c r="BA3" i="1"/>
  <c r="BB3" i="1"/>
  <c r="BD3" i="1" s="1"/>
  <c r="BC3" i="1"/>
  <c r="BL3" i="1"/>
  <c r="BM3" i="1"/>
  <c r="BN3" i="1"/>
  <c r="BY3" i="1"/>
  <c r="BZ3" i="1"/>
  <c r="CA3" i="1"/>
  <c r="CJ3" i="1"/>
  <c r="CK3" i="1"/>
  <c r="CL3" i="1"/>
  <c r="O4" i="1"/>
  <c r="N4" i="1" s="1"/>
  <c r="CL4" i="1"/>
  <c r="CK4" i="1"/>
  <c r="CJ4" i="1"/>
  <c r="BN4" i="1"/>
  <c r="BM4" i="1"/>
  <c r="BL4" i="1"/>
  <c r="BC4" i="1"/>
  <c r="BB4" i="1"/>
  <c r="BA4" i="1"/>
  <c r="AQ4" i="1"/>
  <c r="AP4" i="1"/>
  <c r="AO4" i="1"/>
  <c r="J4" i="1"/>
  <c r="I4" i="1"/>
  <c r="L4" i="1" l="1"/>
  <c r="M4" i="1"/>
  <c r="K4" i="1" s="1"/>
  <c r="G3" i="1"/>
  <c r="H3" i="1" s="1"/>
  <c r="BO3" i="1"/>
  <c r="CM3" i="1"/>
  <c r="AR3" i="1"/>
  <c r="M3" i="1"/>
  <c r="CB3" i="1"/>
  <c r="L3" i="1"/>
  <c r="G4" i="1"/>
  <c r="H4" i="1" s="1"/>
  <c r="BD4" i="1"/>
  <c r="AR4" i="1"/>
  <c r="CM4" i="1"/>
  <c r="BO4" i="1"/>
  <c r="I7" i="1"/>
  <c r="J7" i="1"/>
  <c r="O7" i="1"/>
  <c r="N7" i="1" s="1"/>
  <c r="AO7" i="1"/>
  <c r="AP7" i="1"/>
  <c r="AQ7" i="1"/>
  <c r="BA7" i="1"/>
  <c r="BB7" i="1"/>
  <c r="BC7" i="1"/>
  <c r="BL7" i="1"/>
  <c r="BM7" i="1"/>
  <c r="BN7" i="1"/>
  <c r="CJ7" i="1"/>
  <c r="CK7" i="1"/>
  <c r="CL7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40" i="1"/>
  <c r="J40" i="1"/>
  <c r="O40" i="1"/>
  <c r="N40" i="1" s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K3" i="1" l="1"/>
  <c r="G58" i="1"/>
  <c r="H58" i="1" s="1"/>
  <c r="G7" i="1"/>
  <c r="H7" i="1" s="1"/>
  <c r="BO7" i="1"/>
  <c r="AR7" i="1"/>
  <c r="CM7" i="1"/>
  <c r="BD7" i="1"/>
  <c r="M7" i="1"/>
  <c r="L7" i="1"/>
  <c r="BO58" i="1"/>
  <c r="BO45" i="1"/>
  <c r="BD58" i="1"/>
  <c r="BO30" i="1"/>
  <c r="BO40" i="1"/>
  <c r="CB58" i="1"/>
  <c r="CM58" i="1"/>
  <c r="AE58" i="1"/>
  <c r="AR58" i="1"/>
  <c r="CM40" i="1"/>
  <c r="BD40" i="1"/>
  <c r="AR40" i="1"/>
  <c r="AR30" i="1"/>
  <c r="M30" i="1"/>
  <c r="CB45" i="1"/>
  <c r="BD45" i="1"/>
  <c r="G45" i="1"/>
  <c r="H45" i="1" s="1"/>
  <c r="G40" i="1"/>
  <c r="H40" i="1" s="1"/>
  <c r="G30" i="1"/>
  <c r="H30" i="1" s="1"/>
  <c r="M40" i="1"/>
  <c r="AR45" i="1"/>
  <c r="BD30" i="1"/>
  <c r="CB40" i="1"/>
  <c r="CB30" i="1"/>
  <c r="CM30" i="1"/>
  <c r="M58" i="1"/>
  <c r="L40" i="1"/>
  <c r="CM45" i="1"/>
  <c r="L58" i="1"/>
  <c r="L45" i="1"/>
  <c r="L30" i="1"/>
  <c r="M45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K7" i="1" l="1"/>
  <c r="K40" i="1"/>
  <c r="K30" i="1"/>
  <c r="K45" i="1"/>
  <c r="K58" i="1"/>
  <c r="BO54" i="1"/>
  <c r="BO27" i="1"/>
  <c r="CM54" i="1"/>
  <c r="BD54" i="1"/>
  <c r="G54" i="1"/>
  <c r="H54" i="1" s="1"/>
  <c r="CB27" i="1"/>
  <c r="G27" i="1"/>
  <c r="H27" i="1" s="1"/>
  <c r="AR54" i="1"/>
  <c r="AR27" i="1"/>
  <c r="M54" i="1"/>
  <c r="BD27" i="1"/>
  <c r="L27" i="1"/>
  <c r="CB54" i="1"/>
  <c r="L54" i="1"/>
  <c r="CM27" i="1"/>
  <c r="M27" i="1"/>
  <c r="K27" i="1" l="1"/>
  <c r="K54" i="1"/>
  <c r="O57" i="1"/>
  <c r="N57" i="1" s="1"/>
  <c r="I53" i="1" l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CJ12" i="1"/>
  <c r="CK12" i="1"/>
  <c r="CL12" i="1"/>
  <c r="BO32" i="1" l="1"/>
  <c r="BO53" i="1"/>
  <c r="CM32" i="1"/>
  <c r="AR32" i="1"/>
  <c r="CB53" i="1"/>
  <c r="G53" i="1"/>
  <c r="H53" i="1" s="1"/>
  <c r="CM53" i="1"/>
  <c r="M32" i="1"/>
  <c r="CB32" i="1"/>
  <c r="BD32" i="1"/>
  <c r="BD53" i="1"/>
  <c r="AR53" i="1"/>
  <c r="M53" i="1"/>
  <c r="G32" i="1"/>
  <c r="H32" i="1" s="1"/>
  <c r="L53" i="1"/>
  <c r="L32" i="1"/>
  <c r="G12" i="1"/>
  <c r="H12" i="1" s="1"/>
  <c r="CM12" i="1"/>
  <c r="AR12" i="1"/>
  <c r="BD12" i="1"/>
  <c r="M12" i="1"/>
  <c r="BO12" i="1"/>
  <c r="L12" i="1"/>
  <c r="I35" i="1"/>
  <c r="J35" i="1"/>
  <c r="O35" i="1"/>
  <c r="N35" i="1" s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K32" i="1" l="1"/>
  <c r="K53" i="1"/>
  <c r="K12" i="1"/>
  <c r="G35" i="1"/>
  <c r="H35" i="1" s="1"/>
  <c r="BO35" i="1"/>
  <c r="CB35" i="1"/>
  <c r="CM35" i="1"/>
  <c r="AR35" i="1"/>
  <c r="BD35" i="1"/>
  <c r="M35" i="1"/>
  <c r="L35" i="1"/>
  <c r="CL5" i="1"/>
  <c r="CK5" i="1"/>
  <c r="CJ5" i="1"/>
  <c r="BN5" i="1"/>
  <c r="BM5" i="1"/>
  <c r="BL5" i="1"/>
  <c r="BC5" i="1"/>
  <c r="BB5" i="1"/>
  <c r="BA5" i="1"/>
  <c r="AQ5" i="1"/>
  <c r="AP5" i="1"/>
  <c r="AO5" i="1"/>
  <c r="O5" i="1"/>
  <c r="N5" i="1" s="1"/>
  <c r="J5" i="1"/>
  <c r="I5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O16" i="1"/>
  <c r="N16" i="1" s="1"/>
  <c r="J16" i="1"/>
  <c r="I16" i="1"/>
  <c r="CL15" i="1"/>
  <c r="CK15" i="1"/>
  <c r="CJ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O23" i="1"/>
  <c r="N23" i="1" s="1"/>
  <c r="J23" i="1"/>
  <c r="I23" i="1"/>
  <c r="CL6" i="1"/>
  <c r="CK6" i="1"/>
  <c r="CJ6" i="1"/>
  <c r="BN6" i="1"/>
  <c r="BM6" i="1"/>
  <c r="BL6" i="1"/>
  <c r="BC6" i="1"/>
  <c r="BB6" i="1"/>
  <c r="BA6" i="1"/>
  <c r="AQ6" i="1"/>
  <c r="AP6" i="1"/>
  <c r="AO6" i="1"/>
  <c r="O6" i="1"/>
  <c r="N6" i="1" s="1"/>
  <c r="J6" i="1"/>
  <c r="I6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O39" i="1"/>
  <c r="N39" i="1" s="1"/>
  <c r="J39" i="1"/>
  <c r="I39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J57" i="1"/>
  <c r="I57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9" i="1"/>
  <c r="CK9" i="1"/>
  <c r="CJ9" i="1"/>
  <c r="BN9" i="1"/>
  <c r="BM9" i="1"/>
  <c r="BL9" i="1"/>
  <c r="BC9" i="1"/>
  <c r="BB9" i="1"/>
  <c r="BA9" i="1"/>
  <c r="AQ9" i="1"/>
  <c r="AP9" i="1"/>
  <c r="AO9" i="1"/>
  <c r="O9" i="1"/>
  <c r="N9" i="1" s="1"/>
  <c r="J9" i="1"/>
  <c r="I9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O20" i="1"/>
  <c r="N20" i="1" s="1"/>
  <c r="J20" i="1"/>
  <c r="I20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O26" i="1"/>
  <c r="N26" i="1" s="1"/>
  <c r="J26" i="1"/>
  <c r="I26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O19" i="1"/>
  <c r="N19" i="1" s="1"/>
  <c r="J19" i="1"/>
  <c r="I19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O38" i="1"/>
  <c r="N38" i="1" s="1"/>
  <c r="J38" i="1"/>
  <c r="I38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I14" i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CJ14" i="1"/>
  <c r="CK14" i="1"/>
  <c r="CL14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29" i="1"/>
  <c r="J29" i="1"/>
  <c r="O29" i="1"/>
  <c r="N29" i="1" s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11" i="1"/>
  <c r="J11" i="1"/>
  <c r="O11" i="1"/>
  <c r="N11" i="1" s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52" i="1"/>
  <c r="J52" i="1"/>
  <c r="O52" i="1"/>
  <c r="N52" i="1" s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21" i="1"/>
  <c r="J21" i="1"/>
  <c r="O21" i="1"/>
  <c r="N21" i="1" s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18" i="1"/>
  <c r="J18" i="1"/>
  <c r="O18" i="1"/>
  <c r="N18" i="1" s="1"/>
  <c r="AO18" i="1"/>
  <c r="AP18" i="1"/>
  <c r="AQ18" i="1"/>
  <c r="BA18" i="1"/>
  <c r="BB18" i="1"/>
  <c r="BC18" i="1"/>
  <c r="BL18" i="1"/>
  <c r="BM18" i="1"/>
  <c r="BN18" i="1"/>
  <c r="BY18" i="1"/>
  <c r="BZ18" i="1"/>
  <c r="CA18" i="1"/>
  <c r="CJ18" i="1"/>
  <c r="CK18" i="1"/>
  <c r="CL18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48" i="1"/>
  <c r="J48" i="1"/>
  <c r="O48" i="1"/>
  <c r="N48" i="1" s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36" i="1"/>
  <c r="J36" i="1"/>
  <c r="O36" i="1"/>
  <c r="N36" i="1" s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28" i="1"/>
  <c r="J28" i="1"/>
  <c r="O28" i="1"/>
  <c r="N28" i="1" s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24" i="1"/>
  <c r="J24" i="1"/>
  <c r="O24" i="1"/>
  <c r="N24" i="1" s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CK41" i="1"/>
  <c r="M57" i="1" l="1"/>
  <c r="L57" i="1"/>
  <c r="G39" i="1"/>
  <c r="H39" i="1" s="1"/>
  <c r="K35" i="1"/>
  <c r="G44" i="1"/>
  <c r="H44" i="1" s="1"/>
  <c r="M50" i="1"/>
  <c r="BO46" i="1"/>
  <c r="L25" i="1"/>
  <c r="BD25" i="1"/>
  <c r="M17" i="1"/>
  <c r="L44" i="1"/>
  <c r="AR44" i="1"/>
  <c r="CM44" i="1"/>
  <c r="M39" i="1"/>
  <c r="CB39" i="1"/>
  <c r="BO23" i="1"/>
  <c r="L16" i="1"/>
  <c r="AR16" i="1"/>
  <c r="CM16" i="1"/>
  <c r="M5" i="1"/>
  <c r="BD5" i="1"/>
  <c r="CB33" i="1"/>
  <c r="AR5" i="1"/>
  <c r="CM5" i="1"/>
  <c r="BO44" i="1"/>
  <c r="G50" i="1"/>
  <c r="H50" i="1" s="1"/>
  <c r="L39" i="1"/>
  <c r="BD39" i="1"/>
  <c r="L23" i="1"/>
  <c r="AR23" i="1"/>
  <c r="CM23" i="1"/>
  <c r="BO16" i="1"/>
  <c r="G5" i="1"/>
  <c r="H5" i="1" s="1"/>
  <c r="G11" i="1"/>
  <c r="H11" i="1" s="1"/>
  <c r="G37" i="1"/>
  <c r="H37" i="1" s="1"/>
  <c r="BO37" i="1"/>
  <c r="BO38" i="1"/>
  <c r="G19" i="1"/>
  <c r="H19" i="1" s="1"/>
  <c r="BO19" i="1"/>
  <c r="M26" i="1"/>
  <c r="BO26" i="1"/>
  <c r="G20" i="1"/>
  <c r="H20" i="1" s="1"/>
  <c r="M20" i="1"/>
  <c r="BO20" i="1"/>
  <c r="M9" i="1"/>
  <c r="BO9" i="1"/>
  <c r="G17" i="1"/>
  <c r="H17" i="1" s="1"/>
  <c r="AR39" i="1"/>
  <c r="CM39" i="1"/>
  <c r="G23" i="1"/>
  <c r="H23" i="1" s="1"/>
  <c r="L15" i="1"/>
  <c r="BD15" i="1"/>
  <c r="BO17" i="1"/>
  <c r="BD57" i="1"/>
  <c r="M44" i="1"/>
  <c r="M16" i="1"/>
  <c r="M23" i="1"/>
  <c r="G26" i="1"/>
  <c r="H26" i="1" s="1"/>
  <c r="L26" i="1"/>
  <c r="AR26" i="1"/>
  <c r="CM26" i="1"/>
  <c r="G9" i="1"/>
  <c r="H9" i="1" s="1"/>
  <c r="L9" i="1"/>
  <c r="AR9" i="1"/>
  <c r="CM9" i="1"/>
  <c r="BO50" i="1"/>
  <c r="BO39" i="1"/>
  <c r="L6" i="1"/>
  <c r="BD6" i="1"/>
  <c r="G16" i="1"/>
  <c r="H16" i="1" s="1"/>
  <c r="BD47" i="1"/>
  <c r="L47" i="1"/>
  <c r="M19" i="1"/>
  <c r="M38" i="1"/>
  <c r="G38" i="1"/>
  <c r="H38" i="1" s="1"/>
  <c r="CM37" i="1"/>
  <c r="M37" i="1"/>
  <c r="L37" i="1"/>
  <c r="AR37" i="1"/>
  <c r="CB34" i="1"/>
  <c r="G34" i="1"/>
  <c r="H34" i="1" s="1"/>
  <c r="G48" i="1"/>
  <c r="H48" i="1" s="1"/>
  <c r="CM46" i="1"/>
  <c r="AR46" i="1"/>
  <c r="BD52" i="1"/>
  <c r="M52" i="1"/>
  <c r="G52" i="1"/>
  <c r="H52" i="1" s="1"/>
  <c r="G49" i="1"/>
  <c r="H49" i="1" s="1"/>
  <c r="CB29" i="1"/>
  <c r="BD29" i="1"/>
  <c r="G29" i="1"/>
  <c r="H29" i="1" s="1"/>
  <c r="BO29" i="1"/>
  <c r="CM14" i="1"/>
  <c r="AR14" i="1"/>
  <c r="CB37" i="1"/>
  <c r="BD38" i="1"/>
  <c r="AR25" i="1"/>
  <c r="CM25" i="1"/>
  <c r="BD19" i="1"/>
  <c r="AR47" i="1"/>
  <c r="CM47" i="1"/>
  <c r="CB26" i="1"/>
  <c r="BD20" i="1"/>
  <c r="BD17" i="1"/>
  <c r="AR57" i="1"/>
  <c r="CM57" i="1"/>
  <c r="CB44" i="1"/>
  <c r="BD50" i="1"/>
  <c r="AR6" i="1"/>
  <c r="CM6" i="1"/>
  <c r="CB23" i="1"/>
  <c r="AR15" i="1"/>
  <c r="CM15" i="1"/>
  <c r="CB16" i="1"/>
  <c r="M11" i="1"/>
  <c r="CM49" i="1"/>
  <c r="AR49" i="1"/>
  <c r="M13" i="1"/>
  <c r="M33" i="1"/>
  <c r="BD14" i="1"/>
  <c r="AR38" i="1"/>
  <c r="CM38" i="1"/>
  <c r="M25" i="1"/>
  <c r="CB25" i="1"/>
  <c r="AR19" i="1"/>
  <c r="CM19" i="1"/>
  <c r="M47" i="1"/>
  <c r="CB47" i="1"/>
  <c r="AR20" i="1"/>
  <c r="CM20" i="1"/>
  <c r="AR17" i="1"/>
  <c r="CM17" i="1"/>
  <c r="CB57" i="1"/>
  <c r="AR50" i="1"/>
  <c r="CM50" i="1"/>
  <c r="M6" i="1"/>
  <c r="M15" i="1"/>
  <c r="M49" i="1"/>
  <c r="G13" i="1"/>
  <c r="H13" i="1" s="1"/>
  <c r="CM29" i="1"/>
  <c r="AR29" i="1"/>
  <c r="G33" i="1"/>
  <c r="H33" i="1" s="1"/>
  <c r="BO14" i="1"/>
  <c r="G14" i="1"/>
  <c r="H14" i="1" s="1"/>
  <c r="BD37" i="1"/>
  <c r="CB38" i="1"/>
  <c r="BO25" i="1"/>
  <c r="CB19" i="1"/>
  <c r="BO47" i="1"/>
  <c r="BD26" i="1"/>
  <c r="CB20" i="1"/>
  <c r="BD9" i="1"/>
  <c r="CB17" i="1"/>
  <c r="BO57" i="1"/>
  <c r="BD44" i="1"/>
  <c r="CB50" i="1"/>
  <c r="BO6" i="1"/>
  <c r="BD23" i="1"/>
  <c r="BO15" i="1"/>
  <c r="BD16" i="1"/>
  <c r="BO5" i="1"/>
  <c r="G25" i="1"/>
  <c r="H25" i="1" s="1"/>
  <c r="G47" i="1"/>
  <c r="H47" i="1" s="1"/>
  <c r="G57" i="1"/>
  <c r="H57" i="1" s="1"/>
  <c r="G6" i="1"/>
  <c r="H6" i="1" s="1"/>
  <c r="G15" i="1"/>
  <c r="H15" i="1" s="1"/>
  <c r="L19" i="1"/>
  <c r="L20" i="1"/>
  <c r="L50" i="1"/>
  <c r="L38" i="1"/>
  <c r="L17" i="1"/>
  <c r="L5" i="1"/>
  <c r="G42" i="1"/>
  <c r="H42" i="1" s="1"/>
  <c r="CB46" i="1"/>
  <c r="BD46" i="1"/>
  <c r="M51" i="1"/>
  <c r="BD31" i="1"/>
  <c r="CM56" i="1"/>
  <c r="AR56" i="1"/>
  <c r="CM34" i="1"/>
  <c r="AR34" i="1"/>
  <c r="M29" i="1"/>
  <c r="BO22" i="1"/>
  <c r="BD34" i="1"/>
  <c r="BO28" i="1"/>
  <c r="G28" i="1"/>
  <c r="H28" i="1" s="1"/>
  <c r="BD36" i="1"/>
  <c r="CM48" i="1"/>
  <c r="AR48" i="1"/>
  <c r="CB43" i="1"/>
  <c r="BD42" i="1"/>
  <c r="G18" i="1"/>
  <c r="H18" i="1" s="1"/>
  <c r="BO21" i="1"/>
  <c r="M46" i="1"/>
  <c r="CB51" i="1"/>
  <c r="BO52" i="1"/>
  <c r="BO11" i="1"/>
  <c r="BD49" i="1"/>
  <c r="CM33" i="1"/>
  <c r="AR33" i="1"/>
  <c r="G55" i="1"/>
  <c r="H55" i="1" s="1"/>
  <c r="BD22" i="1"/>
  <c r="M14" i="1"/>
  <c r="G56" i="1"/>
  <c r="H56" i="1" s="1"/>
  <c r="CM55" i="1"/>
  <c r="AR55" i="1"/>
  <c r="BO34" i="1"/>
  <c r="CB28" i="1"/>
  <c r="G36" i="1"/>
  <c r="H36" i="1" s="1"/>
  <c r="G51" i="1"/>
  <c r="H51" i="1" s="1"/>
  <c r="CB52" i="1"/>
  <c r="BO49" i="1"/>
  <c r="L29" i="1"/>
  <c r="BD33" i="1"/>
  <c r="L14" i="1"/>
  <c r="CM18" i="1"/>
  <c r="AR18" i="1"/>
  <c r="CM21" i="1"/>
  <c r="AR21" i="1"/>
  <c r="L21" i="1"/>
  <c r="L46" i="1"/>
  <c r="G46" i="1"/>
  <c r="H46" i="1" s="1"/>
  <c r="BD51" i="1"/>
  <c r="CM52" i="1"/>
  <c r="AR52" i="1"/>
  <c r="CB49" i="1"/>
  <c r="CB13" i="1"/>
  <c r="AR13" i="1"/>
  <c r="L13" i="1"/>
  <c r="BO33" i="1"/>
  <c r="BO31" i="1"/>
  <c r="BD56" i="1"/>
  <c r="BD55" i="1"/>
  <c r="M55" i="1"/>
  <c r="CM24" i="1"/>
  <c r="AR24" i="1"/>
  <c r="BD48" i="1"/>
  <c r="M48" i="1"/>
  <c r="BO42" i="1"/>
  <c r="M18" i="1"/>
  <c r="BO56" i="1"/>
  <c r="BD24" i="1"/>
  <c r="G24" i="1"/>
  <c r="H24" i="1" s="1"/>
  <c r="M28" i="1"/>
  <c r="CM36" i="1"/>
  <c r="AR36" i="1"/>
  <c r="CB42" i="1"/>
  <c r="CB56" i="1"/>
  <c r="M22" i="1"/>
  <c r="L48" i="1"/>
  <c r="CM42" i="1"/>
  <c r="AR42" i="1"/>
  <c r="L36" i="1"/>
  <c r="CB31" i="1"/>
  <c r="G31" i="1"/>
  <c r="H31" i="1" s="1"/>
  <c r="L56" i="1"/>
  <c r="BO55" i="1"/>
  <c r="BO24" i="1"/>
  <c r="CB22" i="1"/>
  <c r="G22" i="1"/>
  <c r="H22" i="1" s="1"/>
  <c r="M34" i="1"/>
  <c r="CM28" i="1"/>
  <c r="AR28" i="1"/>
  <c r="BO36" i="1"/>
  <c r="BO48" i="1"/>
  <c r="CM43" i="1"/>
  <c r="AR43" i="1"/>
  <c r="L43" i="1"/>
  <c r="L42" i="1"/>
  <c r="BO18" i="1"/>
  <c r="M24" i="1"/>
  <c r="CM31" i="1"/>
  <c r="AR31" i="1"/>
  <c r="CB55" i="1"/>
  <c r="CB24" i="1"/>
  <c r="L24" i="1"/>
  <c r="CM22" i="1"/>
  <c r="AR22" i="1"/>
  <c r="BD28" i="1"/>
  <c r="CB36" i="1"/>
  <c r="CB48" i="1"/>
  <c r="BD43" i="1"/>
  <c r="M31" i="1"/>
  <c r="M56" i="1"/>
  <c r="L34" i="1"/>
  <c r="BO43" i="1"/>
  <c r="M43" i="1"/>
  <c r="L55" i="1"/>
  <c r="L22" i="1"/>
  <c r="L28" i="1"/>
  <c r="M42" i="1"/>
  <c r="BD18" i="1"/>
  <c r="CB21" i="1"/>
  <c r="BO51" i="1"/>
  <c r="CB11" i="1"/>
  <c r="CM13" i="1"/>
  <c r="L33" i="1"/>
  <c r="M21" i="1"/>
  <c r="L31" i="1"/>
  <c r="G21" i="1"/>
  <c r="H21" i="1" s="1"/>
  <c r="CM11" i="1"/>
  <c r="AR11" i="1"/>
  <c r="L49" i="1"/>
  <c r="BD13" i="1"/>
  <c r="M36" i="1"/>
  <c r="G43" i="1"/>
  <c r="H43" i="1" s="1"/>
  <c r="CB18" i="1"/>
  <c r="BD21" i="1"/>
  <c r="CM51" i="1"/>
  <c r="AR51" i="1"/>
  <c r="L52" i="1"/>
  <c r="BD11" i="1"/>
  <c r="BO13" i="1"/>
  <c r="L18" i="1"/>
  <c r="L51" i="1"/>
  <c r="L11" i="1"/>
  <c r="BB41" i="1"/>
  <c r="K14" i="1" l="1"/>
  <c r="K57" i="1"/>
  <c r="K16" i="1"/>
  <c r="K23" i="1"/>
  <c r="K25" i="1"/>
  <c r="K6" i="1"/>
  <c r="K50" i="1"/>
  <c r="K9" i="1"/>
  <c r="K5" i="1"/>
  <c r="K13" i="1"/>
  <c r="K26" i="1"/>
  <c r="K44" i="1"/>
  <c r="K39" i="1"/>
  <c r="K52" i="1"/>
  <c r="K17" i="1"/>
  <c r="K20" i="1"/>
  <c r="K15" i="1"/>
  <c r="K38" i="1"/>
  <c r="K19" i="1"/>
  <c r="K47" i="1"/>
  <c r="K37" i="1"/>
  <c r="K55" i="1"/>
  <c r="K34" i="1"/>
  <c r="K28" i="1"/>
  <c r="K48" i="1"/>
  <c r="K42" i="1"/>
  <c r="K18" i="1"/>
  <c r="K11" i="1"/>
  <c r="K29" i="1"/>
  <c r="K33" i="1"/>
  <c r="K49" i="1"/>
  <c r="K51" i="1"/>
  <c r="K22" i="1"/>
  <c r="K21" i="1"/>
  <c r="K31" i="1"/>
  <c r="K46" i="1"/>
  <c r="K24" i="1"/>
  <c r="K43" i="1"/>
  <c r="K56" i="1"/>
  <c r="K36" i="1"/>
  <c r="CL41" i="1"/>
  <c r="CA41" i="1"/>
  <c r="BC41" i="1"/>
  <c r="AQ41" i="1"/>
  <c r="I41" i="1"/>
  <c r="J41" i="1"/>
  <c r="O41" i="1"/>
  <c r="N41" i="1" s="1"/>
  <c r="AO41" i="1"/>
  <c r="AP41" i="1"/>
  <c r="BA41" i="1"/>
  <c r="BL41" i="1"/>
  <c r="BM41" i="1"/>
  <c r="BN41" i="1"/>
  <c r="BY41" i="1"/>
  <c r="BZ41" i="1"/>
  <c r="M41" i="1" l="1"/>
  <c r="G41" i="1"/>
  <c r="H41" i="1" s="1"/>
  <c r="BO41" i="1"/>
  <c r="CB41" i="1"/>
  <c r="BD41" i="1"/>
  <c r="AR41" i="1"/>
  <c r="CJ41" i="1" l="1"/>
  <c r="L41" i="1" s="1"/>
  <c r="K41" i="1" s="1"/>
  <c r="CM41" i="1" l="1"/>
</calcChain>
</file>

<file path=xl/sharedStrings.xml><?xml version="1.0" encoding="utf-8"?>
<sst xmlns="http://schemas.openxmlformats.org/spreadsheetml/2006/main" count="357" uniqueCount="123">
  <si>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</si>
  <si>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</si>
  <si>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</si>
  <si>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</si>
  <si>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</si>
  <si>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</si>
  <si>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</si>
  <si>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</si>
  <si>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</si>
  <si>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</si>
  <si>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</si>
  <si>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</si>
  <si>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</si>
  <si>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</si>
  <si>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</si>
  <si>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</si>
  <si>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</si>
  <si>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</si>
  <si>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</si>
  <si>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</si>
  <si>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</si>
  <si>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</si>
  <si>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</si>
  <si>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</si>
  <si>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</si>
  <si>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</si>
  <si>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</si>
  <si>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</si>
  <si>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</si>
  <si>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</si>
  <si>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</si>
  <si>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</si>
  <si>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</si>
  <si>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</si>
  <si>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</si>
  <si>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</si>
  <si>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</si>
  <si>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</si>
  <si>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</si>
  <si>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</si>
  <si>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</si>
  <si>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</si>
  <si>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</si>
  <si>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</si>
  <si>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</si>
  <si>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</si>
  <si>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</si>
  <si>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</si>
  <si>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</si>
  <si>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</si>
  <si>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</si>
  <si>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</si>
  <si>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</si>
  <si>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</si>
  <si>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</si>
  <si>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</si>
  <si>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</si>
  <si>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</si>
  <si>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</si>
  <si>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</si>
  <si>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</si>
  <si>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</si>
  <si>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</si>
  <si>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</si>
  <si>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</si>
  <si>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</si>
  <si>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</si>
  <si>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</si>
  <si>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</si>
  <si>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</si>
  <si>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</si>
  <si>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</si>
  <si>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</si>
  <si>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</si>
  <si>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</si>
  <si>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</si>
  <si>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</si>
  <si>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</si>
  <si>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</si>
  <si>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</si>
  <si>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</si>
  <si>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</si>
  <si>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</si>
  <si>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</si>
  <si>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</si>
  <si>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</si>
  <si>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</si>
  <si>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</si>
  <si>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</si>
  <si>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</si>
  <si>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</si>
  <si>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</si>
  <si>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</si>
  <si>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</si>
  <si>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</si>
  <si>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</si>
  <si>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</si>
  <si>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</si>
  <si>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</si>
  <si>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Bay 5
7-11 Take Over</t>
  </si>
  <si>
    <t>Bay 7
Sneaky Little Bastards</t>
  </si>
  <si>
    <t>Bay 3
Rise-N-Shake</t>
  </si>
  <si>
    <t>Bay 4
What Passes For Standards These Day, #10</t>
  </si>
  <si>
    <t>DQ - Disqualified 
         M-Muzzle
         S- Steel
         F-Finger
         C-Cold Range
         W-Sweep
         D-Dropped Weapon</t>
  </si>
  <si>
    <t>Action</t>
  </si>
  <si>
    <t>Sight</t>
  </si>
  <si>
    <t>Bay 7
Long Range Standards</t>
  </si>
  <si>
    <t>FRIDPA
Pikes Peak
B.U.G. Side  Match
June 17, 2018</t>
  </si>
  <si>
    <t>Jerry D **</t>
  </si>
  <si>
    <t>Auto</t>
  </si>
  <si>
    <t>Out</t>
  </si>
  <si>
    <t>Karl K * **</t>
  </si>
  <si>
    <t>Bryan K</t>
  </si>
  <si>
    <t>Iron</t>
  </si>
  <si>
    <t>Rob D **</t>
  </si>
  <si>
    <t>Barry B * **</t>
  </si>
  <si>
    <t>Mick M</t>
  </si>
  <si>
    <t>Donald B * **</t>
  </si>
  <si>
    <t>Joe D</t>
  </si>
  <si>
    <t>Fred G * **</t>
  </si>
  <si>
    <t>Chad K * **</t>
  </si>
  <si>
    <t>*  - Action not indicated, shooter must complete their scoresheet</t>
  </si>
  <si>
    <t>** - Sight not indicated, shooter must complete their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</si>
</sst>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8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2" fontId="0" fillId="0" borderId="46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44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8" xfId="0" applyNumberFormat="1" applyBorder="1" applyAlignment="1" applyProtection="1">
      <alignment horizontal="right" vertical="center"/>
    </xf>
    <xf numFmtId="1" fontId="0" fillId="0" borderId="48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46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4" xfId="0" applyNumberFormat="1" applyFont="1" applyBorder="1" applyAlignment="1" applyProtection="1">
      <alignment horizontal="left" vertical="center"/>
      <protection locked="0"/>
    </xf>
    <xf numFmtId="49" fontId="0" fillId="0" borderId="44" xfId="0" applyNumberFormat="1" applyBorder="1" applyAlignment="1" applyProtection="1">
      <alignment horizontal="left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</xf>
    <xf numFmtId="1" fontId="1" fillId="0" borderId="44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" fontId="3" fillId="0" borderId="52" xfId="0" applyNumberFormat="1" applyFont="1" applyBorder="1" applyAlignment="1" applyProtection="1">
      <alignment horizontal="center" vertical="center"/>
    </xf>
    <xf numFmtId="2" fontId="2" fillId="0" borderId="53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64" fontId="0" fillId="0" borderId="56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</xf>
    <xf numFmtId="1" fontId="0" fillId="0" borderId="58" xfId="0" applyNumberFormat="1" applyBorder="1" applyAlignment="1" applyProtection="1">
      <alignment horizontal="right" vertical="center"/>
    </xf>
    <xf numFmtId="164" fontId="0" fillId="0" borderId="58" xfId="0" applyNumberFormat="1" applyBorder="1" applyAlignment="1" applyProtection="1">
      <alignment horizontal="right" vertical="center"/>
    </xf>
    <xf numFmtId="2" fontId="0" fillId="0" borderId="58" xfId="0" applyNumberFormat="1" applyBorder="1" applyAlignment="1" applyProtection="1">
      <alignment horizontal="right" vertical="center"/>
      <protection locked="0"/>
    </xf>
    <xf numFmtId="1" fontId="0" fillId="0" borderId="58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</xf>
    <xf numFmtId="49" fontId="8" fillId="0" borderId="52" xfId="0" applyNumberFormat="1" applyFont="1" applyBorder="1" applyAlignment="1" applyProtection="1">
      <alignment horizontal="center" vertical="center"/>
      <protection locked="0"/>
    </xf>
    <xf numFmtId="49" fontId="8" fillId="0" borderId="54" xfId="0" applyNumberFormat="1" applyFont="1" applyBorder="1" applyAlignment="1" applyProtection="1">
      <alignment horizontal="center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</xf>
    <xf numFmtId="49" fontId="8" fillId="0" borderId="56" xfId="0" applyNumberFormat="1" applyFont="1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left" vertical="center"/>
      <protection locked="0"/>
    </xf>
    <xf numFmtId="49" fontId="8" fillId="0" borderId="56" xfId="0" applyNumberFormat="1" applyFont="1" applyBorder="1" applyAlignment="1" applyProtection="1">
      <alignment horizontal="center" vertical="center"/>
      <protection locked="0"/>
    </xf>
    <xf numFmtId="49" fontId="8" fillId="0" borderId="60" xfId="0" applyNumberFormat="1" applyFont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</xf>
    <xf numFmtId="1" fontId="1" fillId="0" borderId="56" xfId="0" applyNumberFormat="1" applyFont="1" applyBorder="1" applyAlignment="1" applyProtection="1">
      <alignment horizontal="center" vertical="center"/>
    </xf>
    <xf numFmtId="1" fontId="3" fillId="0" borderId="56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56" xfId="0" applyNumberFormat="1" applyBorder="1" applyAlignment="1" applyProtection="1">
      <alignment horizontal="right" vertical="center"/>
    </xf>
    <xf numFmtId="1" fontId="0" fillId="0" borderId="59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2" fontId="0" fillId="0" borderId="56" xfId="0" applyNumberFormat="1" applyBorder="1" applyAlignment="1" applyProtection="1">
      <alignment horizontal="right" vertical="center"/>
      <protection locked="0"/>
    </xf>
    <xf numFmtId="1" fontId="0" fillId="0" borderId="56" xfId="0" applyNumberFormat="1" applyBorder="1" applyAlignment="1" applyProtection="1">
      <alignment horizontal="right" vertical="center"/>
      <protection locked="0"/>
    </xf>
    <xf numFmtId="1" fontId="0" fillId="0" borderId="63" xfId="0" applyNumberFormat="1" applyBorder="1" applyAlignment="1" applyProtection="1">
      <alignment horizontal="right" vertical="center"/>
      <protection locked="0"/>
    </xf>
    <xf numFmtId="2" fontId="2" fillId="0" borderId="60" xfId="0" applyNumberFormat="1" applyFont="1" applyBorder="1" applyAlignment="1" applyProtection="1">
      <alignment horizontal="right" vertical="center"/>
    </xf>
    <xf numFmtId="0" fontId="0" fillId="0" borderId="56" xfId="0" applyBorder="1"/>
    <xf numFmtId="1" fontId="0" fillId="0" borderId="63" xfId="0" applyNumberFormat="1" applyBorder="1" applyAlignment="1" applyProtection="1">
      <alignment horizontal="right" vertical="center"/>
    </xf>
    <xf numFmtId="2" fontId="2" fillId="0" borderId="64" xfId="0" applyNumberFormat="1" applyFon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2" fontId="2" fillId="0" borderId="65" xfId="0" applyNumberFormat="1" applyFont="1" applyBorder="1" applyAlignment="1" applyProtection="1">
      <alignment horizontal="right" vertical="center"/>
    </xf>
    <xf numFmtId="0" fontId="0" fillId="0" borderId="58" xfId="0" applyBorder="1"/>
    <xf numFmtId="0" fontId="0" fillId="0" borderId="62" xfId="0" applyBorder="1"/>
    <xf numFmtId="0" fontId="0" fillId="0" borderId="59" xfId="0" applyBorder="1"/>
    <xf numFmtId="0" fontId="0" fillId="0" borderId="66" xfId="0" applyBorder="1"/>
    <xf numFmtId="0" fontId="0" fillId="0" borderId="67" xfId="0" applyBorder="1" applyAlignment="1" applyProtection="1">
      <alignment horizontal="center"/>
      <protection locked="0"/>
    </xf>
    <xf numFmtId="0" fontId="0" fillId="0" borderId="67" xfId="0" applyBorder="1"/>
    <xf numFmtId="49" fontId="0" fillId="0" borderId="67" xfId="0" applyNumberFormat="1" applyBorder="1"/>
    <xf numFmtId="0" fontId="0" fillId="0" borderId="67" xfId="0" applyBorder="1" applyProtection="1"/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right" vertical="center"/>
    </xf>
    <xf numFmtId="0" fontId="0" fillId="4" borderId="11" xfId="0" applyFill="1" applyBorder="1" applyAlignment="1" applyProtection="1">
      <alignment horizontal="center" vertical="center"/>
    </xf>
    <xf numFmtId="49" fontId="8" fillId="4" borderId="7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8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1" fontId="1" fillId="4" borderId="9" xfId="0" applyNumberFormat="1" applyFont="1" applyFill="1" applyBorder="1" applyAlignment="1" applyProtection="1">
      <alignment horizontal="center" vertical="center"/>
    </xf>
    <xf numFmtId="1" fontId="1" fillId="4" borderId="7" xfId="0" applyNumberFormat="1" applyFont="1" applyFill="1" applyBorder="1" applyAlignment="1" applyProtection="1">
      <alignment horizontal="center" vertical="center"/>
    </xf>
    <xf numFmtId="1" fontId="3" fillId="4" borderId="7" xfId="0" applyNumberFormat="1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2" fontId="2" fillId="4" borderId="11" xfId="0" applyNumberFormat="1" applyFont="1" applyFill="1" applyBorder="1" applyAlignment="1" applyProtection="1">
      <alignment horizontal="right" vertical="center"/>
    </xf>
    <xf numFmtId="2" fontId="0" fillId="4" borderId="12" xfId="0" applyNumberFormat="1" applyFill="1" applyBorder="1" applyAlignment="1" applyProtection="1">
      <alignment horizontal="right" vertical="center"/>
    </xf>
    <xf numFmtId="1" fontId="0" fillId="4" borderId="12" xfId="0" applyNumberFormat="1" applyFill="1" applyBorder="1" applyAlignment="1" applyProtection="1">
      <alignment horizontal="right" vertical="center"/>
    </xf>
    <xf numFmtId="164" fontId="0" fillId="4" borderId="12" xfId="0" applyNumberFormat="1" applyFill="1" applyBorder="1" applyAlignment="1" applyProtection="1">
      <alignment horizontal="right" vertical="center"/>
    </xf>
    <xf numFmtId="1" fontId="0" fillId="4" borderId="24" xfId="0" applyNumberFormat="1" applyFill="1" applyBorder="1" applyAlignment="1" applyProtection="1">
      <alignment horizontal="right" vertical="center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2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10" xfId="0" applyNumberFormat="1" applyFill="1" applyBorder="1" applyAlignment="1" applyProtection="1">
      <alignment horizontal="right" vertical="center"/>
      <protection locked="0"/>
    </xf>
    <xf numFmtId="2" fontId="0" fillId="4" borderId="9" xfId="0" applyNumberFormat="1" applyFill="1" applyBorder="1" applyAlignment="1" applyProtection="1">
      <alignment horizontal="right" vertical="center"/>
    </xf>
    <xf numFmtId="164" fontId="0" fillId="4" borderId="7" xfId="0" applyNumberFormat="1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2" fontId="2" fillId="4" borderId="16" xfId="0" applyNumberFormat="1" applyFont="1" applyFill="1" applyBorder="1" applyAlignment="1" applyProtection="1">
      <alignment horizontal="right" vertical="center"/>
    </xf>
    <xf numFmtId="0" fontId="0" fillId="4" borderId="7" xfId="0" applyFill="1" applyBorder="1"/>
    <xf numFmtId="2" fontId="0" fillId="4" borderId="13" xfId="0" applyNumberFormat="1" applyFill="1" applyBorder="1" applyAlignment="1" applyProtection="1">
      <alignment horizontal="right" vertical="center"/>
    </xf>
    <xf numFmtId="2" fontId="2" fillId="4" borderId="12" xfId="0" applyNumberFormat="1" applyFont="1" applyFill="1" applyBorder="1" applyAlignment="1" applyProtection="1">
      <alignment horizontal="right" vertical="center"/>
    </xf>
    <xf numFmtId="1" fontId="0" fillId="4" borderId="37" xfId="0" applyNumberFormat="1" applyFill="1" applyBorder="1" applyAlignment="1" applyProtection="1">
      <alignment horizontal="right" vertical="center"/>
    </xf>
    <xf numFmtId="2" fontId="2" fillId="4" borderId="65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74"/>
  <sheetViews>
    <sheetView tabSelected="1" zoomScale="130" zoomScaleNormal="130" zoomScaleSheetLayoutView="100" workbookViewId="0">
      <pane xSplit="10" ySplit="2" topLeftCell="K5" activePane="bottomRight" state="frozen"/>
      <selection pane="topRight" activeCell="K1" sqref="K1"/>
      <selection pane="bottomLeft" activeCell="A3" sqref="A3"/>
      <selection pane="bottomRight" activeCell="A64" sqref="A64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6.85546875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2851562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3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283" ht="71.25" customHeight="1" thickTop="1" x14ac:dyDescent="0.25">
      <c r="A1" s="201" t="s">
        <v>107</v>
      </c>
      <c r="B1" s="202"/>
      <c r="C1" s="202"/>
      <c r="D1" s="202"/>
      <c r="E1" s="202"/>
      <c r="F1" s="202"/>
      <c r="G1" s="19" t="s">
        <v>65</v>
      </c>
      <c r="H1" s="20" t="s">
        <v>66</v>
      </c>
      <c r="I1" s="206" t="s">
        <v>28</v>
      </c>
      <c r="J1" s="207"/>
      <c r="K1" s="208" t="s">
        <v>93</v>
      </c>
      <c r="L1" s="209"/>
      <c r="M1" s="209"/>
      <c r="N1" s="209"/>
      <c r="O1" s="210"/>
      <c r="P1" s="211" t="s">
        <v>101</v>
      </c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4" t="s">
        <v>102</v>
      </c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4" t="s">
        <v>99</v>
      </c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8" t="s">
        <v>82</v>
      </c>
      <c r="BF1" s="213"/>
      <c r="BG1" s="213"/>
      <c r="BH1" s="213"/>
      <c r="BI1" s="213"/>
      <c r="BJ1" s="213"/>
      <c r="BK1" s="213"/>
      <c r="BL1" s="213"/>
      <c r="BM1" s="213"/>
      <c r="BN1" s="213"/>
      <c r="BO1" s="204"/>
      <c r="BP1" s="211" t="s">
        <v>106</v>
      </c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14" t="s">
        <v>100</v>
      </c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6" t="s">
        <v>94</v>
      </c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 t="s">
        <v>0</v>
      </c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 t="s">
        <v>1</v>
      </c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 t="s">
        <v>2</v>
      </c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 t="s">
        <v>3</v>
      </c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 t="s">
        <v>4</v>
      </c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 t="s">
        <v>5</v>
      </c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 t="s">
        <v>6</v>
      </c>
      <c r="FN1" s="203"/>
      <c r="FO1" s="203"/>
      <c r="FP1" s="203"/>
      <c r="FQ1" s="203"/>
      <c r="FR1" s="203"/>
      <c r="FS1" s="203"/>
      <c r="FT1" s="203"/>
      <c r="FU1" s="203"/>
      <c r="FV1" s="203"/>
      <c r="FW1" s="203"/>
      <c r="FX1" s="203" t="s">
        <v>7</v>
      </c>
      <c r="FY1" s="203"/>
      <c r="FZ1" s="203"/>
      <c r="GA1" s="203"/>
      <c r="GB1" s="203"/>
      <c r="GC1" s="203"/>
      <c r="GD1" s="203"/>
      <c r="GE1" s="203"/>
      <c r="GF1" s="203"/>
      <c r="GG1" s="203"/>
      <c r="GH1" s="203"/>
      <c r="GI1" s="203" t="s">
        <v>8</v>
      </c>
      <c r="GJ1" s="203"/>
      <c r="GK1" s="203"/>
      <c r="GL1" s="203"/>
      <c r="GM1" s="203"/>
      <c r="GN1" s="203"/>
      <c r="GO1" s="203"/>
      <c r="GP1" s="203"/>
      <c r="GQ1" s="203"/>
      <c r="GR1" s="203"/>
      <c r="GS1" s="203"/>
      <c r="GT1" s="203" t="s">
        <v>9</v>
      </c>
      <c r="GU1" s="203"/>
      <c r="GV1" s="203"/>
      <c r="GW1" s="203"/>
      <c r="GX1" s="203"/>
      <c r="GY1" s="203"/>
      <c r="GZ1" s="203"/>
      <c r="HA1" s="203"/>
      <c r="HB1" s="203"/>
      <c r="HC1" s="203"/>
      <c r="HD1" s="203"/>
      <c r="HE1" s="203" t="s">
        <v>10</v>
      </c>
      <c r="HF1" s="203"/>
      <c r="HG1" s="203"/>
      <c r="HH1" s="203"/>
      <c r="HI1" s="203"/>
      <c r="HJ1" s="203"/>
      <c r="HK1" s="203"/>
      <c r="HL1" s="203"/>
      <c r="HM1" s="203"/>
      <c r="HN1" s="203"/>
      <c r="HO1" s="203"/>
      <c r="HP1" s="203" t="s">
        <v>11</v>
      </c>
      <c r="HQ1" s="203"/>
      <c r="HR1" s="203"/>
      <c r="HS1" s="203"/>
      <c r="HT1" s="203"/>
      <c r="HU1" s="203"/>
      <c r="HV1" s="203"/>
      <c r="HW1" s="203"/>
      <c r="HX1" s="203"/>
      <c r="HY1" s="203"/>
      <c r="HZ1" s="203"/>
      <c r="IA1" s="203" t="s">
        <v>12</v>
      </c>
      <c r="IB1" s="203"/>
      <c r="IC1" s="203"/>
      <c r="ID1" s="203"/>
      <c r="IE1" s="203"/>
      <c r="IF1" s="203"/>
      <c r="IG1" s="203"/>
      <c r="IH1" s="203"/>
      <c r="II1" s="203"/>
      <c r="IJ1" s="203"/>
      <c r="IK1" s="212"/>
      <c r="IL1" s="78"/>
    </row>
    <row r="2" spans="1:28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283" ht="12.75" hidden="1" customHeight="1" x14ac:dyDescent="0.2">
      <c r="A3" s="33"/>
      <c r="B3" s="63"/>
      <c r="C3" s="25"/>
      <c r="D3" s="64"/>
      <c r="E3" s="64"/>
      <c r="F3" s="65"/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 t="e">
        <f t="shared" ref="K3:K13" si="0">L3+M3+O3</f>
        <v>#VALUE!</v>
      </c>
      <c r="L3" s="59" t="e">
        <f>AB3+AO3+BA3+BL3+BY3+CJ3+CU2+DF2+DQ2+EB2+EM2+EX2+FI2+FT2+GE2+GP2+HA2+HL2+HW2+IH2</f>
        <v>#VALUE!</v>
      </c>
      <c r="M3" s="36" t="e">
        <f>AD3+AQ3+BC3+BN3+CA3+CL3+CW2+DH2+DS2+ED2+EO2+EZ2+FK2+FV2+GG2+GR2+HC2+HN2+HY2+IJ2</f>
        <v>#VALUE!</v>
      </c>
      <c r="N3" s="37" t="e">
        <f t="shared" ref="N3:N13" si="1">O3</f>
        <v>#VALUE!</v>
      </c>
      <c r="O3" s="60" t="e">
        <f>W3+AJ3+AV3+BG3+BT3+CE3+CP2+DA2+DL2+DW2+EH2+ES2+FD2+FO2+FZ2+GK2+GV2+HG2+HR2+IC2</f>
        <v>#VALUE!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/>
      <c r="AC3" s="26"/>
      <c r="AD3" s="23"/>
      <c r="AE3" s="45"/>
      <c r="AF3" s="31"/>
      <c r="AG3" s="28"/>
      <c r="AH3" s="28"/>
      <c r="AI3" s="28"/>
      <c r="AJ3" s="29"/>
      <c r="AK3" s="29"/>
      <c r="AL3" s="29"/>
      <c r="AM3" s="29"/>
      <c r="AN3" s="30"/>
      <c r="AO3" s="27">
        <f t="shared" ref="AO3:AO13" si="2">AF3+AG3+AH3+AI3</f>
        <v>0</v>
      </c>
      <c r="AP3" s="26">
        <f t="shared" ref="AP3:AP13" si="3">AJ3</f>
        <v>0</v>
      </c>
      <c r="AQ3" s="23">
        <f t="shared" ref="AQ3:AQ13" si="4">(AK3*3)+(AL3*10)+(AM3*5)+(AN3*20)</f>
        <v>0</v>
      </c>
      <c r="AR3" s="45">
        <f t="shared" ref="AR3:AR13" si="5"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 t="shared" ref="BA3:BA13" si="6">AS3+AT3+AU3</f>
        <v>0</v>
      </c>
      <c r="BB3" s="26">
        <f t="shared" ref="BB3:BB13" si="7">AV3</f>
        <v>0</v>
      </c>
      <c r="BC3" s="23">
        <f t="shared" ref="BC3:BC13" si="8">(AW3*3)+(AX3*10)+(AY3*5)+(AZ3*20)</f>
        <v>0</v>
      </c>
      <c r="BD3" s="45">
        <f t="shared" ref="BD3:BD13" si="9">BA3+BB3+BC3</f>
        <v>0</v>
      </c>
      <c r="BE3" s="27"/>
      <c r="BF3" s="43"/>
      <c r="BG3" s="29"/>
      <c r="BH3" s="29"/>
      <c r="BI3" s="29"/>
      <c r="BJ3" s="29"/>
      <c r="BK3" s="30"/>
      <c r="BL3" s="40">
        <f t="shared" ref="BL3:BL13" si="10">BE3+BF3</f>
        <v>0</v>
      </c>
      <c r="BM3" s="37">
        <f t="shared" ref="BM3:BM13" si="11">BG3/2</f>
        <v>0</v>
      </c>
      <c r="BN3" s="36">
        <f t="shared" ref="BN3:BN13" si="12">(BH3*3)+(BI3*5)+(BJ3*5)+(BK3*20)</f>
        <v>0</v>
      </c>
      <c r="BO3" s="35">
        <f t="shared" ref="BO3:BO13" si="13"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/>
      <c r="CD3" s="28"/>
      <c r="CE3" s="29"/>
      <c r="CF3" s="29"/>
      <c r="CG3" s="29"/>
      <c r="CH3" s="29"/>
      <c r="CI3" s="30"/>
      <c r="CJ3" s="27">
        <f t="shared" ref="CJ3:CJ13" si="14">CC3+CD3</f>
        <v>0</v>
      </c>
      <c r="CK3" s="26">
        <f t="shared" ref="CK3:CK13" si="15">CE3</f>
        <v>0</v>
      </c>
      <c r="CL3" s="23">
        <f t="shared" ref="CL3:CL13" si="16">(CF3*3)+(CG3*10)+(CH3*5)+(CI3*20)</f>
        <v>0</v>
      </c>
      <c r="CM3" s="45">
        <f t="shared" ref="CM3:CM13" si="17">CJ3+CK3+CL3</f>
        <v>0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12.75" customHeight="1" x14ac:dyDescent="0.2">
      <c r="A4" s="33"/>
      <c r="B4" s="63" t="s">
        <v>108</v>
      </c>
      <c r="C4" s="25"/>
      <c r="D4" s="64"/>
      <c r="E4" s="64" t="s">
        <v>109</v>
      </c>
      <c r="F4" s="65" t="s">
        <v>110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 t="shared" si="0"/>
        <v>19.38</v>
      </c>
      <c r="L4" s="59">
        <f>AB4+AO4+BA4+BL4+BY4+CJ4+CU3+DF3+DQ3+EB3+EM3+EX3+FI3+FT3+GE3+GP3+HA3+HL3+HW3+IH3</f>
        <v>11.38</v>
      </c>
      <c r="M4" s="36">
        <f>AD4+AQ4+BC4+BN4+CA4+CL4+CW3+DH3+DS3+ED3+EO3+EZ3+FK3+FV3+GG3+GR3+HC3+HN3+HY3+IJ3</f>
        <v>0</v>
      </c>
      <c r="N4" s="37">
        <f t="shared" si="1"/>
        <v>8</v>
      </c>
      <c r="O4" s="60">
        <f>W4+AJ4+AV4+BG4+BT4+CE4+CP3+DA3+DL3+DW3+EH3+ES3+FD3+FO3+FZ3+GK3+GV3+HG3+HR3+IC3</f>
        <v>8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/>
      <c r="AC4" s="26"/>
      <c r="AD4" s="23"/>
      <c r="AE4" s="45"/>
      <c r="AF4" s="31"/>
      <c r="AG4" s="28"/>
      <c r="AH4" s="28"/>
      <c r="AI4" s="28"/>
      <c r="AJ4" s="29"/>
      <c r="AK4" s="29"/>
      <c r="AL4" s="29"/>
      <c r="AM4" s="29"/>
      <c r="AN4" s="30"/>
      <c r="AO4" s="27">
        <f t="shared" si="2"/>
        <v>0</v>
      </c>
      <c r="AP4" s="26">
        <f t="shared" si="3"/>
        <v>0</v>
      </c>
      <c r="AQ4" s="23">
        <f t="shared" si="4"/>
        <v>0</v>
      </c>
      <c r="AR4" s="45">
        <f t="shared" si="5"/>
        <v>0</v>
      </c>
      <c r="AS4" s="31"/>
      <c r="AT4" s="28"/>
      <c r="AU4" s="28"/>
      <c r="AV4" s="29"/>
      <c r="AW4" s="29"/>
      <c r="AX4" s="29"/>
      <c r="AY4" s="29"/>
      <c r="AZ4" s="30"/>
      <c r="BA4" s="27">
        <f t="shared" si="6"/>
        <v>0</v>
      </c>
      <c r="BB4" s="26">
        <f t="shared" si="7"/>
        <v>0</v>
      </c>
      <c r="BC4" s="23">
        <f t="shared" si="8"/>
        <v>0</v>
      </c>
      <c r="BD4" s="45">
        <f t="shared" si="9"/>
        <v>0</v>
      </c>
      <c r="BE4" s="27"/>
      <c r="BF4" s="43"/>
      <c r="BG4" s="29"/>
      <c r="BH4" s="29"/>
      <c r="BI4" s="29"/>
      <c r="BJ4" s="29"/>
      <c r="BK4" s="30"/>
      <c r="BL4" s="40">
        <f t="shared" si="10"/>
        <v>0</v>
      </c>
      <c r="BM4" s="37">
        <f t="shared" si="11"/>
        <v>0</v>
      </c>
      <c r="BN4" s="36">
        <f t="shared" si="12"/>
        <v>0</v>
      </c>
      <c r="BO4" s="35">
        <f t="shared" si="13"/>
        <v>0</v>
      </c>
      <c r="BP4" s="31">
        <v>11.38</v>
      </c>
      <c r="BQ4" s="28"/>
      <c r="BR4" s="28"/>
      <c r="BS4" s="28"/>
      <c r="BT4" s="29">
        <v>8</v>
      </c>
      <c r="BU4" s="29">
        <v>0</v>
      </c>
      <c r="BV4" s="29">
        <v>0</v>
      </c>
      <c r="BW4" s="29">
        <v>0</v>
      </c>
      <c r="BX4" s="30">
        <v>0</v>
      </c>
      <c r="BY4" s="40">
        <f t="shared" ref="BY4:BY13" si="18">BP4+BQ4+BR4+BS4</f>
        <v>11.38</v>
      </c>
      <c r="BZ4" s="37">
        <f t="shared" ref="BZ4:BZ13" si="19">BT4</f>
        <v>8</v>
      </c>
      <c r="CA4" s="191">
        <f t="shared" ref="CA4:CA13" si="20">(BU4*3)+(BV4*10)+(BW4*5)+(BX4*20)</f>
        <v>0</v>
      </c>
      <c r="CB4" s="192">
        <f t="shared" ref="CB4:CB13" si="21">BY4+BZ4+CA4</f>
        <v>19.38</v>
      </c>
      <c r="CC4" s="31"/>
      <c r="CD4" s="28"/>
      <c r="CE4" s="29"/>
      <c r="CF4" s="29"/>
      <c r="CG4" s="29"/>
      <c r="CH4" s="29"/>
      <c r="CI4" s="30"/>
      <c r="CJ4" s="27">
        <f t="shared" si="14"/>
        <v>0</v>
      </c>
      <c r="CK4" s="26">
        <f t="shared" si="15"/>
        <v>0</v>
      </c>
      <c r="CL4" s="23">
        <f t="shared" si="16"/>
        <v>0</v>
      </c>
      <c r="CM4" s="45">
        <f t="shared" si="17"/>
        <v>0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M4" s="4"/>
      <c r="IN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x14ac:dyDescent="0.2">
      <c r="A5" s="33">
        <v>1</v>
      </c>
      <c r="B5" s="63" t="s">
        <v>112</v>
      </c>
      <c r="C5" s="25"/>
      <c r="D5" s="64"/>
      <c r="E5" s="64" t="s">
        <v>109</v>
      </c>
      <c r="F5" s="65" t="s">
        <v>113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>L5+M5+O5</f>
        <v>24.15</v>
      </c>
      <c r="L5" s="59">
        <f>AB5+AO5+BA5+BL5+BY5+CJ5+CU4+DF4+DQ4+EB4+EM4+EX4+FI4+FT4+GE4+GP4+HA4+HL4+HW4+IH4</f>
        <v>22.15</v>
      </c>
      <c r="M5" s="36">
        <f>AD5+AQ5+BC5+BN5+CA5+CL5+CW4+DH4+DS4+ED4+EO4+EZ4+FK4+FV4+GG4+GR4+HC4+HN4+HY4+IJ4</f>
        <v>0</v>
      </c>
      <c r="N5" s="37">
        <f>O5</f>
        <v>2</v>
      </c>
      <c r="O5" s="60">
        <f>W5+AJ5+AV5+BG5+BT5+CE5+CP4+DA4+DL4+DW4+EH4+ES4+FD4+FO4+FZ4+GK4+GV4+HG4+HR4+IC4</f>
        <v>2</v>
      </c>
      <c r="P5" s="31"/>
      <c r="Q5" s="28"/>
      <c r="R5" s="28"/>
      <c r="S5" s="28"/>
      <c r="T5" s="28"/>
      <c r="U5" s="28"/>
      <c r="V5" s="28"/>
      <c r="W5" s="29"/>
      <c r="X5" s="29"/>
      <c r="Y5" s="29"/>
      <c r="Z5" s="29"/>
      <c r="AA5" s="30"/>
      <c r="AB5" s="27"/>
      <c r="AC5" s="26"/>
      <c r="AD5" s="23"/>
      <c r="AE5" s="45"/>
      <c r="AF5" s="31"/>
      <c r="AG5" s="28"/>
      <c r="AH5" s="28"/>
      <c r="AI5" s="28"/>
      <c r="AJ5" s="29"/>
      <c r="AK5" s="29"/>
      <c r="AL5" s="29"/>
      <c r="AM5" s="29"/>
      <c r="AN5" s="30"/>
      <c r="AO5" s="27">
        <f>AF5+AG5+AH5+AI5</f>
        <v>0</v>
      </c>
      <c r="AP5" s="26">
        <f>AJ5</f>
        <v>0</v>
      </c>
      <c r="AQ5" s="23">
        <f>(AK5*3)+(AL5*10)+(AM5*5)+(AN5*20)</f>
        <v>0</v>
      </c>
      <c r="AR5" s="45">
        <f>AO5+AP5+AQ5</f>
        <v>0</v>
      </c>
      <c r="AS5" s="31"/>
      <c r="AT5" s="28"/>
      <c r="AU5" s="28"/>
      <c r="AV5" s="29"/>
      <c r="AW5" s="29"/>
      <c r="AX5" s="29"/>
      <c r="AY5" s="29"/>
      <c r="AZ5" s="30"/>
      <c r="BA5" s="27">
        <f>AS5+AT5+AU5</f>
        <v>0</v>
      </c>
      <c r="BB5" s="26">
        <f>AV5</f>
        <v>0</v>
      </c>
      <c r="BC5" s="23">
        <f>(AW5*3)+(AX5*10)+(AY5*5)+(AZ5*20)</f>
        <v>0</v>
      </c>
      <c r="BD5" s="45">
        <f>BA5+BB5+BC5</f>
        <v>0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>
        <v>22.15</v>
      </c>
      <c r="BQ5" s="28"/>
      <c r="BR5" s="28"/>
      <c r="BS5" s="28"/>
      <c r="BT5" s="29">
        <v>2</v>
      </c>
      <c r="BU5" s="29">
        <v>0</v>
      </c>
      <c r="BV5" s="29">
        <v>0</v>
      </c>
      <c r="BW5" s="29">
        <v>0</v>
      </c>
      <c r="BX5" s="30">
        <v>0</v>
      </c>
      <c r="BY5" s="40">
        <f>BP5+BQ5+BR5+BS5</f>
        <v>22.15</v>
      </c>
      <c r="BZ5" s="37">
        <f>BT5</f>
        <v>2</v>
      </c>
      <c r="CA5" s="191">
        <f>(BU5*3)+(BV5*10)+(BW5*5)+(BX5*20)</f>
        <v>0</v>
      </c>
      <c r="CB5" s="192">
        <f>BY5+BZ5+CA5</f>
        <v>24.15</v>
      </c>
      <c r="CC5" s="31"/>
      <c r="CD5" s="28"/>
      <c r="CE5" s="29"/>
      <c r="CF5" s="29"/>
      <c r="CG5" s="29"/>
      <c r="CH5" s="29"/>
      <c r="CI5" s="30"/>
      <c r="CJ5" s="27">
        <f>CC5+CD5</f>
        <v>0</v>
      </c>
      <c r="CK5" s="26">
        <f>CE5</f>
        <v>0</v>
      </c>
      <c r="CL5" s="23">
        <f>(CF5*3)+(CG5*10)+(CH5*5)+(CI5*20)</f>
        <v>0</v>
      </c>
      <c r="CM5" s="45">
        <f>CJ5+CK5+CL5</f>
        <v>0</v>
      </c>
      <c r="CN5" s="4"/>
      <c r="CO5" s="4"/>
      <c r="CP5" s="4"/>
      <c r="CQ5" s="4"/>
      <c r="CR5" s="4"/>
      <c r="CS5" s="4"/>
      <c r="CT5" s="4"/>
      <c r="CU5" s="73"/>
      <c r="CW5" s="4"/>
      <c r="CX5" s="74"/>
      <c r="CY5" s="39"/>
      <c r="CZ5" s="4"/>
      <c r="DA5" s="4"/>
      <c r="DB5" s="4"/>
      <c r="DC5" s="4"/>
      <c r="DD5" s="4"/>
      <c r="DE5" s="4"/>
      <c r="DF5" s="73"/>
      <c r="DH5" s="4"/>
      <c r="DI5" s="74"/>
      <c r="DJ5" s="39"/>
      <c r="DK5" s="4"/>
      <c r="DL5" s="4"/>
      <c r="DM5" s="4"/>
      <c r="DN5" s="4"/>
      <c r="DO5" s="4"/>
      <c r="DP5" s="4"/>
      <c r="DQ5" s="73"/>
      <c r="DS5" s="4"/>
      <c r="DT5" s="74"/>
      <c r="DU5" s="39"/>
      <c r="DV5" s="4"/>
      <c r="DW5" s="4"/>
      <c r="DX5" s="4"/>
      <c r="DY5" s="4"/>
      <c r="DZ5" s="4"/>
      <c r="EA5" s="4"/>
      <c r="EB5" s="73"/>
      <c r="ED5" s="4"/>
      <c r="EE5" s="74"/>
      <c r="EF5" s="39"/>
      <c r="EG5" s="4"/>
      <c r="EH5" s="4"/>
      <c r="EI5" s="4"/>
      <c r="EJ5" s="4"/>
      <c r="EK5" s="4"/>
      <c r="EL5" s="4"/>
      <c r="EM5" s="73"/>
      <c r="EO5" s="4"/>
      <c r="EP5" s="74"/>
      <c r="EQ5" s="39"/>
      <c r="ER5" s="4"/>
      <c r="ES5" s="4"/>
      <c r="ET5" s="4"/>
      <c r="EU5" s="4"/>
      <c r="EV5" s="4"/>
      <c r="EW5" s="4"/>
      <c r="EX5" s="73"/>
      <c r="EZ5" s="4"/>
      <c r="FA5" s="74"/>
      <c r="FB5" s="39"/>
      <c r="FC5" s="4"/>
      <c r="FD5" s="4"/>
      <c r="FE5" s="4"/>
      <c r="FF5" s="4"/>
      <c r="FG5" s="4"/>
      <c r="FH5" s="4"/>
      <c r="FI5" s="73"/>
      <c r="FK5" s="4"/>
      <c r="FL5" s="74"/>
      <c r="FM5" s="39"/>
      <c r="FN5" s="4"/>
      <c r="FO5" s="4"/>
      <c r="FP5" s="4"/>
      <c r="FQ5" s="4"/>
      <c r="FR5" s="4"/>
      <c r="FS5" s="4"/>
      <c r="FT5" s="73"/>
      <c r="FV5" s="4"/>
      <c r="FW5" s="74"/>
      <c r="FX5" s="39"/>
      <c r="FY5" s="4"/>
      <c r="FZ5" s="4"/>
      <c r="GA5" s="4"/>
      <c r="GB5" s="4"/>
      <c r="GC5" s="4"/>
      <c r="GD5" s="4"/>
      <c r="GE5" s="73"/>
      <c r="GG5" s="4"/>
      <c r="GH5" s="74"/>
      <c r="GI5" s="39"/>
      <c r="GJ5" s="4"/>
      <c r="GK5" s="4"/>
      <c r="GL5" s="4"/>
      <c r="GM5" s="4"/>
      <c r="GN5" s="4"/>
      <c r="GO5" s="4"/>
      <c r="GP5" s="73"/>
      <c r="GR5" s="4"/>
      <c r="GS5" s="74"/>
      <c r="GT5" s="39"/>
      <c r="GU5" s="4"/>
      <c r="GV5" s="4"/>
      <c r="GW5" s="4"/>
      <c r="GX5" s="4"/>
      <c r="GY5" s="4"/>
      <c r="GZ5" s="4"/>
      <c r="HA5" s="73"/>
      <c r="HC5" s="4"/>
      <c r="HD5" s="74"/>
      <c r="HE5" s="39"/>
      <c r="HF5" s="4"/>
      <c r="HG5" s="4"/>
      <c r="HH5" s="4"/>
      <c r="HI5" s="4"/>
      <c r="HJ5" s="4"/>
      <c r="HK5" s="4"/>
      <c r="HL5" s="73"/>
      <c r="HN5" s="4"/>
      <c r="HO5" s="74"/>
      <c r="HP5" s="39"/>
      <c r="HQ5" s="4"/>
      <c r="HR5" s="4"/>
      <c r="HS5" s="4"/>
      <c r="HT5" s="4"/>
      <c r="HU5" s="4"/>
      <c r="HV5" s="4"/>
      <c r="HW5" s="73"/>
      <c r="HY5" s="4"/>
      <c r="HZ5" s="74"/>
      <c r="IA5" s="39"/>
      <c r="IB5" s="4"/>
      <c r="IC5" s="4"/>
      <c r="ID5" s="4"/>
      <c r="IE5" s="4"/>
      <c r="IF5" s="4"/>
      <c r="IG5" s="4"/>
      <c r="IH5" s="73"/>
      <c r="IJ5" s="4"/>
      <c r="IK5" s="4"/>
      <c r="IL5" s="78"/>
      <c r="IM5" s="4"/>
      <c r="IN5" s="4"/>
    </row>
    <row r="6" spans="1:283" ht="12.75" customHeight="1" x14ac:dyDescent="0.2">
      <c r="A6" s="33">
        <v>2</v>
      </c>
      <c r="B6" s="63" t="s">
        <v>118</v>
      </c>
      <c r="C6" s="25"/>
      <c r="D6" s="64"/>
      <c r="E6" s="64" t="s">
        <v>109</v>
      </c>
      <c r="F6" s="65" t="s">
        <v>113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27.45</v>
      </c>
      <c r="L6" s="59">
        <f>AB6+AO6+BA6+BL6+BY6+CJ6+CU6+DF6+DQ6+EB6+EM6+EX6+FI6+FT6+GE6+GP6+HA6+HL6+HW6+IH6</f>
        <v>20.45</v>
      </c>
      <c r="M6" s="36">
        <f>AD6+AQ6+BC6+BN6+CA6+CL6+CW6+DH6+DS6+ED6+EO6+EZ6+FK6+FV6+GG6+GR6+HC6+HN6+HY6+IJ6</f>
        <v>0</v>
      </c>
      <c r="N6" s="37">
        <f>O6</f>
        <v>7</v>
      </c>
      <c r="O6" s="60">
        <f>W6+AJ6+AV6+BG6+BT6+CE6+CP6+DA6+DL6+DW6+EH6+ES6+FD6+FO6+FZ6+GK6+GV6+HG6+HR6+IC6</f>
        <v>7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/>
      <c r="AC6" s="26"/>
      <c r="AD6" s="23"/>
      <c r="AE6" s="45"/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20.45</v>
      </c>
      <c r="BQ6" s="28"/>
      <c r="BR6" s="28"/>
      <c r="BS6" s="28"/>
      <c r="BT6" s="29">
        <v>7</v>
      </c>
      <c r="BU6" s="29">
        <v>0</v>
      </c>
      <c r="BV6" s="29">
        <v>0</v>
      </c>
      <c r="BW6" s="29">
        <v>0</v>
      </c>
      <c r="BX6" s="30">
        <v>0</v>
      </c>
      <c r="BY6" s="40">
        <f>BP6+BQ6+BR6+BS6</f>
        <v>20.45</v>
      </c>
      <c r="BZ6" s="37">
        <f>BT6</f>
        <v>7</v>
      </c>
      <c r="CA6" s="191">
        <f>(BU6*3)+(BV6*10)+(BW6*5)+(BX6*20)</f>
        <v>0</v>
      </c>
      <c r="CB6" s="192">
        <f>BY6+BZ6+CA6</f>
        <v>27.45</v>
      </c>
      <c r="CC6" s="31"/>
      <c r="CD6" s="28"/>
      <c r="CE6" s="29"/>
      <c r="CF6" s="29"/>
      <c r="CG6" s="29"/>
      <c r="CH6" s="29"/>
      <c r="CI6" s="30"/>
      <c r="CJ6" s="27">
        <f>CC6+CD6</f>
        <v>0</v>
      </c>
      <c r="CK6" s="26">
        <f>CE6</f>
        <v>0</v>
      </c>
      <c r="CL6" s="23">
        <f>(CF6*3)+(CG6*10)+(CH6*5)+(CI6*20)</f>
        <v>0</v>
      </c>
      <c r="CM6" s="45">
        <f>CJ6+CK6+CL6</f>
        <v>0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</row>
    <row r="7" spans="1:283" ht="12.75" customHeight="1" x14ac:dyDescent="0.2">
      <c r="A7" s="33">
        <v>3</v>
      </c>
      <c r="B7" s="63" t="s">
        <v>116</v>
      </c>
      <c r="C7" s="25"/>
      <c r="D7" s="64"/>
      <c r="E7" s="64" t="s">
        <v>109</v>
      </c>
      <c r="F7" s="65" t="s">
        <v>113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39.04</v>
      </c>
      <c r="L7" s="59">
        <f>AB7+AO7+BA7+BL7+BY7+CJ7+CU6+DF6+DQ6+EB6+EM6+EX6+FI6+FT6+GE6+GP6+HA6+HL6+HW6+IH6</f>
        <v>23.04</v>
      </c>
      <c r="M7" s="36">
        <f>AD7+AQ7+BC7+BN7+CA7+CL7+CW6+DH6+DS6+ED6+EO6+EZ6+FK6+FV6+GG6+GR6+HC6+HN6+HY6+IJ6</f>
        <v>0</v>
      </c>
      <c r="N7" s="37">
        <f>O7</f>
        <v>16</v>
      </c>
      <c r="O7" s="60">
        <f>W7+AJ7+AV7+BG7+BT7+CE7+CP6+DA6+DL6+DW6+EH6+ES6+FD6+FO6+FZ6+GK6+GV6+HG6+HR6+IC6</f>
        <v>16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/>
      <c r="AC7" s="26"/>
      <c r="AD7" s="23"/>
      <c r="AE7" s="45"/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>
        <v>23.04</v>
      </c>
      <c r="BQ7" s="28"/>
      <c r="BR7" s="28"/>
      <c r="BS7" s="28"/>
      <c r="BT7" s="29">
        <v>16</v>
      </c>
      <c r="BU7" s="29">
        <v>0</v>
      </c>
      <c r="BV7" s="29">
        <v>0</v>
      </c>
      <c r="BW7" s="29">
        <v>0</v>
      </c>
      <c r="BX7" s="30">
        <v>0</v>
      </c>
      <c r="BY7" s="40">
        <f>BP7+BQ7+BR7+BS7</f>
        <v>23.04</v>
      </c>
      <c r="BZ7" s="37">
        <f>BT7</f>
        <v>16</v>
      </c>
      <c r="CA7" s="191">
        <f>(BU7*3)+(BV7*10)+(BW7*5)+(BX7*20)</f>
        <v>0</v>
      </c>
      <c r="CB7" s="192">
        <f>BY7+BZ7+CA7</f>
        <v>39.04</v>
      </c>
      <c r="CC7" s="31"/>
      <c r="CD7" s="28"/>
      <c r="CE7" s="29"/>
      <c r="CF7" s="29"/>
      <c r="CG7" s="29"/>
      <c r="CH7" s="29"/>
      <c r="CI7" s="30"/>
      <c r="CJ7" s="27">
        <f>CC7+CD7</f>
        <v>0</v>
      </c>
      <c r="CK7" s="26">
        <f>CE7</f>
        <v>0</v>
      </c>
      <c r="CL7" s="23">
        <f>(CF7*3)+(CG7*10)+(CH7*5)+(CI7*20)</f>
        <v>0</v>
      </c>
      <c r="CM7" s="45">
        <f>CJ7+CK7+CL7</f>
        <v>0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ht="3" customHeight="1" x14ac:dyDescent="0.2">
      <c r="A8" s="218"/>
      <c r="B8" s="219"/>
      <c r="C8" s="220"/>
      <c r="D8" s="221"/>
      <c r="E8" s="221"/>
      <c r="F8" s="222"/>
      <c r="G8" s="223"/>
      <c r="H8" s="224"/>
      <c r="I8" s="225"/>
      <c r="J8" s="226"/>
      <c r="K8" s="227"/>
      <c r="L8" s="228"/>
      <c r="M8" s="229"/>
      <c r="N8" s="230"/>
      <c r="O8" s="231"/>
      <c r="P8" s="232"/>
      <c r="Q8" s="233"/>
      <c r="R8" s="233"/>
      <c r="S8" s="233"/>
      <c r="T8" s="233"/>
      <c r="U8" s="233"/>
      <c r="V8" s="233"/>
      <c r="W8" s="234"/>
      <c r="X8" s="234"/>
      <c r="Y8" s="234"/>
      <c r="Z8" s="234"/>
      <c r="AA8" s="235"/>
      <c r="AB8" s="236"/>
      <c r="AC8" s="237"/>
      <c r="AD8" s="238"/>
      <c r="AE8" s="239"/>
      <c r="AF8" s="232"/>
      <c r="AG8" s="233"/>
      <c r="AH8" s="233"/>
      <c r="AI8" s="233"/>
      <c r="AJ8" s="234"/>
      <c r="AK8" s="234"/>
      <c r="AL8" s="234"/>
      <c r="AM8" s="234"/>
      <c r="AN8" s="235"/>
      <c r="AO8" s="236"/>
      <c r="AP8" s="237"/>
      <c r="AQ8" s="238"/>
      <c r="AR8" s="239"/>
      <c r="AS8" s="232"/>
      <c r="AT8" s="233"/>
      <c r="AU8" s="233"/>
      <c r="AV8" s="234"/>
      <c r="AW8" s="234"/>
      <c r="AX8" s="234"/>
      <c r="AY8" s="234"/>
      <c r="AZ8" s="235"/>
      <c r="BA8" s="236"/>
      <c r="BB8" s="237"/>
      <c r="BC8" s="238"/>
      <c r="BD8" s="239"/>
      <c r="BE8" s="236"/>
      <c r="BF8" s="240"/>
      <c r="BG8" s="234"/>
      <c r="BH8" s="234"/>
      <c r="BI8" s="234"/>
      <c r="BJ8" s="234"/>
      <c r="BK8" s="235"/>
      <c r="BL8" s="241"/>
      <c r="BM8" s="230"/>
      <c r="BN8" s="229"/>
      <c r="BO8" s="242"/>
      <c r="BP8" s="232"/>
      <c r="BQ8" s="233"/>
      <c r="BR8" s="233"/>
      <c r="BS8" s="233"/>
      <c r="BT8" s="234"/>
      <c r="BU8" s="234"/>
      <c r="BV8" s="234"/>
      <c r="BW8" s="234"/>
      <c r="BX8" s="235"/>
      <c r="BY8" s="241"/>
      <c r="BZ8" s="230"/>
      <c r="CA8" s="243"/>
      <c r="CB8" s="244"/>
      <c r="CC8" s="31"/>
      <c r="CD8" s="28"/>
      <c r="CE8" s="29"/>
      <c r="CF8" s="29"/>
      <c r="CG8" s="29"/>
      <c r="CH8" s="29"/>
      <c r="CI8" s="30"/>
      <c r="CJ8" s="27"/>
      <c r="CK8" s="26"/>
      <c r="CL8" s="23"/>
      <c r="CM8" s="45"/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x14ac:dyDescent="0.2">
      <c r="A9" s="33">
        <v>1</v>
      </c>
      <c r="B9" s="63" t="s">
        <v>114</v>
      </c>
      <c r="C9" s="25"/>
      <c r="D9" s="64"/>
      <c r="E9" s="64" t="s">
        <v>109</v>
      </c>
      <c r="F9" s="65" t="s">
        <v>110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27.45</v>
      </c>
      <c r="L9" s="59">
        <f>AB9+AO9+BA9+BL9+BY9+CJ9+CU9+DF9+DQ9+EB9+EM9+EX9+FI9+FT9+GE9+GP9+HA9+HL9+HW9+IH9</f>
        <v>22.45</v>
      </c>
      <c r="M9" s="36">
        <f>AD9+AQ9+BC9+BN9+CA9+CL9+CW9+DH9+DS9+ED9+EO9+EZ9+FK9+FV9+GG9+GR9+HC9+HN9+HY9+IJ9</f>
        <v>0</v>
      </c>
      <c r="N9" s="37">
        <f>O9</f>
        <v>5</v>
      </c>
      <c r="O9" s="60">
        <f>W9+AJ9+AV9+BG9+BT9+CE9+CP9+DA9+DL9+DW9+EH9+ES9+FD9+FO9+FZ9+GK9+GV9+HG9+HR9+IC9</f>
        <v>5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/>
      <c r="AC9" s="26"/>
      <c r="AD9" s="23"/>
      <c r="AE9" s="45"/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>
        <v>22.45</v>
      </c>
      <c r="BQ9" s="28"/>
      <c r="BR9" s="28"/>
      <c r="BS9" s="28"/>
      <c r="BT9" s="29">
        <v>5</v>
      </c>
      <c r="BU9" s="29">
        <v>0</v>
      </c>
      <c r="BV9" s="29">
        <v>0</v>
      </c>
      <c r="BW9" s="29">
        <v>0</v>
      </c>
      <c r="BX9" s="30">
        <v>0</v>
      </c>
      <c r="BY9" s="40">
        <f>BP9+BQ9+BR9+BS9</f>
        <v>22.45</v>
      </c>
      <c r="BZ9" s="37">
        <f>BT9</f>
        <v>5</v>
      </c>
      <c r="CA9" s="191">
        <f>(BU9*3)+(BV9*10)+(BW9*5)+(BX9*20)</f>
        <v>0</v>
      </c>
      <c r="CB9" s="192">
        <f>BY9+BZ9+CA9</f>
        <v>27.45</v>
      </c>
      <c r="CC9" s="31"/>
      <c r="CD9" s="28"/>
      <c r="CE9" s="29"/>
      <c r="CF9" s="29"/>
      <c r="CG9" s="29"/>
      <c r="CH9" s="29"/>
      <c r="CI9" s="30"/>
      <c r="CJ9" s="27">
        <f>CC9+CD9</f>
        <v>0</v>
      </c>
      <c r="CK9" s="26">
        <f>CE9</f>
        <v>0</v>
      </c>
      <c r="CL9" s="23">
        <f>(CF9*3)+(CG9*10)+(CH9*5)+(CI9*20)</f>
        <v>0</v>
      </c>
      <c r="CM9" s="45">
        <f>CJ9+CK9+CL9</f>
        <v>0</v>
      </c>
      <c r="CN9" s="1"/>
      <c r="CO9" s="1"/>
      <c r="CP9" s="2"/>
      <c r="CQ9" s="2"/>
      <c r="CR9" s="2"/>
      <c r="CS9" s="2"/>
      <c r="CT9" s="2"/>
      <c r="CU9" s="61"/>
      <c r="CV9" s="13"/>
      <c r="CW9" s="6"/>
      <c r="CX9" s="38"/>
      <c r="CY9" s="1"/>
      <c r="CZ9" s="1"/>
      <c r="DA9" s="2"/>
      <c r="DB9" s="2"/>
      <c r="DC9" s="2"/>
      <c r="DD9" s="2"/>
      <c r="DE9" s="2"/>
      <c r="DF9" s="61"/>
      <c r="DG9" s="13"/>
      <c r="DH9" s="6"/>
      <c r="DI9" s="38"/>
      <c r="DJ9" s="1"/>
      <c r="DK9" s="1"/>
      <c r="DL9" s="2"/>
      <c r="DM9" s="2"/>
      <c r="DN9" s="2"/>
      <c r="DO9" s="2"/>
      <c r="DP9" s="2"/>
      <c r="DQ9" s="61"/>
      <c r="DR9" s="13"/>
      <c r="DS9" s="6"/>
      <c r="DT9" s="38"/>
      <c r="DU9" s="1"/>
      <c r="DV9" s="1"/>
      <c r="DW9" s="2"/>
      <c r="DX9" s="2"/>
      <c r="DY9" s="2"/>
      <c r="DZ9" s="2"/>
      <c r="EA9" s="2"/>
      <c r="EB9" s="61"/>
      <c r="EC9" s="13"/>
      <c r="ED9" s="6"/>
      <c r="EE9" s="38"/>
      <c r="EF9" s="1"/>
      <c r="EG9" s="1"/>
      <c r="EH9" s="2"/>
      <c r="EI9" s="2"/>
      <c r="EJ9" s="2"/>
      <c r="EK9" s="2"/>
      <c r="EL9" s="2"/>
      <c r="EM9" s="61"/>
      <c r="EN9" s="13"/>
      <c r="EO9" s="6"/>
      <c r="EP9" s="38"/>
      <c r="EQ9" s="1"/>
      <c r="ER9" s="1"/>
      <c r="ES9" s="2"/>
      <c r="ET9" s="2"/>
      <c r="EU9" s="2"/>
      <c r="EV9" s="2"/>
      <c r="EW9" s="2"/>
      <c r="EX9" s="61"/>
      <c r="EY9" s="13"/>
      <c r="EZ9" s="6"/>
      <c r="FA9" s="38"/>
      <c r="FB9" s="1"/>
      <c r="FC9" s="1"/>
      <c r="FD9" s="2"/>
      <c r="FE9" s="2"/>
      <c r="FF9" s="2"/>
      <c r="FG9" s="2"/>
      <c r="FH9" s="2"/>
      <c r="FI9" s="61"/>
      <c r="FJ9" s="13"/>
      <c r="FK9" s="6"/>
      <c r="FL9" s="38"/>
      <c r="FM9" s="1"/>
      <c r="FN9" s="1"/>
      <c r="FO9" s="2"/>
      <c r="FP9" s="2"/>
      <c r="FQ9" s="2"/>
      <c r="FR9" s="2"/>
      <c r="FS9" s="2"/>
      <c r="FT9" s="61"/>
      <c r="FU9" s="13"/>
      <c r="FV9" s="6"/>
      <c r="FW9" s="38"/>
      <c r="FX9" s="1"/>
      <c r="FY9" s="1"/>
      <c r="FZ9" s="2"/>
      <c r="GA9" s="2"/>
      <c r="GB9" s="2"/>
      <c r="GC9" s="2"/>
      <c r="GD9" s="2"/>
      <c r="GE9" s="61"/>
      <c r="GF9" s="13"/>
      <c r="GG9" s="6"/>
      <c r="GH9" s="38"/>
      <c r="GI9" s="1"/>
      <c r="GJ9" s="1"/>
      <c r="GK9" s="2"/>
      <c r="GL9" s="2"/>
      <c r="GM9" s="2"/>
      <c r="GN9" s="2"/>
      <c r="GO9" s="2"/>
      <c r="GP9" s="61"/>
      <c r="GQ9" s="13"/>
      <c r="GR9" s="6"/>
      <c r="GS9" s="38"/>
      <c r="GT9" s="1"/>
      <c r="GU9" s="1"/>
      <c r="GV9" s="2"/>
      <c r="GW9" s="2"/>
      <c r="GX9" s="2"/>
      <c r="GY9" s="2"/>
      <c r="GZ9" s="2"/>
      <c r="HA9" s="61"/>
      <c r="HB9" s="13"/>
      <c r="HC9" s="6"/>
      <c r="HD9" s="38"/>
      <c r="HE9" s="1"/>
      <c r="HF9" s="1"/>
      <c r="HG9" s="2"/>
      <c r="HH9" s="2"/>
      <c r="HI9" s="2"/>
      <c r="HJ9" s="2"/>
      <c r="HK9" s="2"/>
      <c r="HL9" s="61"/>
      <c r="HM9" s="13"/>
      <c r="HN9" s="6"/>
      <c r="HO9" s="38"/>
      <c r="HP9" s="1"/>
      <c r="HQ9" s="1"/>
      <c r="HR9" s="2"/>
      <c r="HS9" s="2"/>
      <c r="HT9" s="2"/>
      <c r="HU9" s="2"/>
      <c r="HV9" s="2"/>
      <c r="HW9" s="61"/>
      <c r="HX9" s="13"/>
      <c r="HY9" s="6"/>
      <c r="HZ9" s="38"/>
      <c r="IA9" s="1"/>
      <c r="IB9" s="1"/>
      <c r="IC9" s="2"/>
      <c r="ID9" s="2"/>
      <c r="IE9" s="2"/>
      <c r="IF9" s="2"/>
      <c r="IG9" s="2"/>
      <c r="IH9" s="61"/>
      <c r="II9" s="13"/>
      <c r="IJ9" s="6"/>
      <c r="IK9" s="38"/>
      <c r="IL9" s="78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ht="3" customHeight="1" x14ac:dyDescent="0.2">
      <c r="A10" s="218"/>
      <c r="B10" s="219"/>
      <c r="C10" s="220"/>
      <c r="D10" s="221"/>
      <c r="E10" s="221"/>
      <c r="F10" s="222"/>
      <c r="G10" s="223"/>
      <c r="H10" s="224"/>
      <c r="I10" s="225"/>
      <c r="J10" s="226"/>
      <c r="K10" s="227"/>
      <c r="L10" s="228"/>
      <c r="M10" s="229"/>
      <c r="N10" s="230"/>
      <c r="O10" s="231"/>
      <c r="P10" s="232"/>
      <c r="Q10" s="233"/>
      <c r="R10" s="233"/>
      <c r="S10" s="233"/>
      <c r="T10" s="233"/>
      <c r="U10" s="233"/>
      <c r="V10" s="233"/>
      <c r="W10" s="234"/>
      <c r="X10" s="234"/>
      <c r="Y10" s="234"/>
      <c r="Z10" s="234"/>
      <c r="AA10" s="235"/>
      <c r="AB10" s="236"/>
      <c r="AC10" s="237"/>
      <c r="AD10" s="238"/>
      <c r="AE10" s="239"/>
      <c r="AF10" s="232"/>
      <c r="AG10" s="233"/>
      <c r="AH10" s="233"/>
      <c r="AI10" s="233"/>
      <c r="AJ10" s="234"/>
      <c r="AK10" s="234"/>
      <c r="AL10" s="234"/>
      <c r="AM10" s="234"/>
      <c r="AN10" s="235"/>
      <c r="AO10" s="236"/>
      <c r="AP10" s="237"/>
      <c r="AQ10" s="238"/>
      <c r="AR10" s="239"/>
      <c r="AS10" s="232"/>
      <c r="AT10" s="233"/>
      <c r="AU10" s="233"/>
      <c r="AV10" s="234"/>
      <c r="AW10" s="234"/>
      <c r="AX10" s="234"/>
      <c r="AY10" s="234"/>
      <c r="AZ10" s="235"/>
      <c r="BA10" s="236"/>
      <c r="BB10" s="237"/>
      <c r="BC10" s="238"/>
      <c r="BD10" s="239"/>
      <c r="BE10" s="236"/>
      <c r="BF10" s="240"/>
      <c r="BG10" s="234"/>
      <c r="BH10" s="234"/>
      <c r="BI10" s="234"/>
      <c r="BJ10" s="234"/>
      <c r="BK10" s="235"/>
      <c r="BL10" s="241"/>
      <c r="BM10" s="230"/>
      <c r="BN10" s="229"/>
      <c r="BO10" s="242"/>
      <c r="BP10" s="232"/>
      <c r="BQ10" s="233"/>
      <c r="BR10" s="233"/>
      <c r="BS10" s="233"/>
      <c r="BT10" s="234"/>
      <c r="BU10" s="234"/>
      <c r="BV10" s="234"/>
      <c r="BW10" s="234"/>
      <c r="BX10" s="235"/>
      <c r="BY10" s="241"/>
      <c r="BZ10" s="230"/>
      <c r="CA10" s="243"/>
      <c r="CB10" s="244"/>
      <c r="CC10" s="31"/>
      <c r="CD10" s="28"/>
      <c r="CE10" s="29"/>
      <c r="CF10" s="29"/>
      <c r="CG10" s="29"/>
      <c r="CH10" s="29"/>
      <c r="CI10" s="30"/>
      <c r="CJ10" s="27"/>
      <c r="CK10" s="26"/>
      <c r="CL10" s="23"/>
      <c r="CM10" s="45"/>
      <c r="CN10" s="1"/>
      <c r="CO10" s="1"/>
      <c r="CP10" s="2"/>
      <c r="CQ10" s="2"/>
      <c r="CR10" s="2"/>
      <c r="CS10" s="2"/>
      <c r="CT10" s="2"/>
      <c r="CU10" s="61"/>
      <c r="CV10" s="13"/>
      <c r="CW10" s="6"/>
      <c r="CX10" s="38"/>
      <c r="CY10" s="1"/>
      <c r="CZ10" s="1"/>
      <c r="DA10" s="2"/>
      <c r="DB10" s="2"/>
      <c r="DC10" s="2"/>
      <c r="DD10" s="2"/>
      <c r="DE10" s="2"/>
      <c r="DF10" s="61"/>
      <c r="DG10" s="13"/>
      <c r="DH10" s="6"/>
      <c r="DI10" s="38"/>
      <c r="DJ10" s="1"/>
      <c r="DK10" s="1"/>
      <c r="DL10" s="2"/>
      <c r="DM10" s="2"/>
      <c r="DN10" s="2"/>
      <c r="DO10" s="2"/>
      <c r="DP10" s="2"/>
      <c r="DQ10" s="61"/>
      <c r="DR10" s="13"/>
      <c r="DS10" s="6"/>
      <c r="DT10" s="38"/>
      <c r="DU10" s="1"/>
      <c r="DV10" s="1"/>
      <c r="DW10" s="2"/>
      <c r="DX10" s="2"/>
      <c r="DY10" s="2"/>
      <c r="DZ10" s="2"/>
      <c r="EA10" s="2"/>
      <c r="EB10" s="61"/>
      <c r="EC10" s="13"/>
      <c r="ED10" s="6"/>
      <c r="EE10" s="38"/>
      <c r="EF10" s="1"/>
      <c r="EG10" s="1"/>
      <c r="EH10" s="2"/>
      <c r="EI10" s="2"/>
      <c r="EJ10" s="2"/>
      <c r="EK10" s="2"/>
      <c r="EL10" s="2"/>
      <c r="EM10" s="61"/>
      <c r="EN10" s="13"/>
      <c r="EO10" s="6"/>
      <c r="EP10" s="38"/>
      <c r="EQ10" s="1"/>
      <c r="ER10" s="1"/>
      <c r="ES10" s="2"/>
      <c r="ET10" s="2"/>
      <c r="EU10" s="2"/>
      <c r="EV10" s="2"/>
      <c r="EW10" s="2"/>
      <c r="EX10" s="61"/>
      <c r="EY10" s="13"/>
      <c r="EZ10" s="6"/>
      <c r="FA10" s="38"/>
      <c r="FB10" s="1"/>
      <c r="FC10" s="1"/>
      <c r="FD10" s="2"/>
      <c r="FE10" s="2"/>
      <c r="FF10" s="2"/>
      <c r="FG10" s="2"/>
      <c r="FH10" s="2"/>
      <c r="FI10" s="61"/>
      <c r="FJ10" s="13"/>
      <c r="FK10" s="6"/>
      <c r="FL10" s="38"/>
      <c r="FM10" s="1"/>
      <c r="FN10" s="1"/>
      <c r="FO10" s="2"/>
      <c r="FP10" s="2"/>
      <c r="FQ10" s="2"/>
      <c r="FR10" s="2"/>
      <c r="FS10" s="2"/>
      <c r="FT10" s="61"/>
      <c r="FU10" s="13"/>
      <c r="FV10" s="6"/>
      <c r="FW10" s="38"/>
      <c r="FX10" s="1"/>
      <c r="FY10" s="1"/>
      <c r="FZ10" s="2"/>
      <c r="GA10" s="2"/>
      <c r="GB10" s="2"/>
      <c r="GC10" s="2"/>
      <c r="GD10" s="2"/>
      <c r="GE10" s="61"/>
      <c r="GF10" s="13"/>
      <c r="GG10" s="6"/>
      <c r="GH10" s="38"/>
      <c r="GI10" s="1"/>
      <c r="GJ10" s="1"/>
      <c r="GK10" s="2"/>
      <c r="GL10" s="2"/>
      <c r="GM10" s="2"/>
      <c r="GN10" s="2"/>
      <c r="GO10" s="2"/>
      <c r="GP10" s="61"/>
      <c r="GQ10" s="13"/>
      <c r="GR10" s="6"/>
      <c r="GS10" s="38"/>
      <c r="GT10" s="1"/>
      <c r="GU10" s="1"/>
      <c r="GV10" s="2"/>
      <c r="GW10" s="2"/>
      <c r="GX10" s="2"/>
      <c r="GY10" s="2"/>
      <c r="GZ10" s="2"/>
      <c r="HA10" s="61"/>
      <c r="HB10" s="13"/>
      <c r="HC10" s="6"/>
      <c r="HD10" s="38"/>
      <c r="HE10" s="1"/>
      <c r="HF10" s="1"/>
      <c r="HG10" s="2"/>
      <c r="HH10" s="2"/>
      <c r="HI10" s="2"/>
      <c r="HJ10" s="2"/>
      <c r="HK10" s="2"/>
      <c r="HL10" s="61"/>
      <c r="HM10" s="13"/>
      <c r="HN10" s="6"/>
      <c r="HO10" s="38"/>
      <c r="HP10" s="1"/>
      <c r="HQ10" s="1"/>
      <c r="HR10" s="2"/>
      <c r="HS10" s="2"/>
      <c r="HT10" s="2"/>
      <c r="HU10" s="2"/>
      <c r="HV10" s="2"/>
      <c r="HW10" s="61"/>
      <c r="HX10" s="13"/>
      <c r="HY10" s="6"/>
      <c r="HZ10" s="38"/>
      <c r="IA10" s="1"/>
      <c r="IB10" s="1"/>
      <c r="IC10" s="2"/>
      <c r="ID10" s="2"/>
      <c r="IE10" s="2"/>
      <c r="IF10" s="2"/>
      <c r="IG10" s="2"/>
      <c r="IH10" s="61"/>
      <c r="II10" s="13"/>
      <c r="IJ10" s="6"/>
      <c r="IK10" s="38"/>
      <c r="IL10" s="78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x14ac:dyDescent="0.2">
      <c r="A11" s="33">
        <v>1</v>
      </c>
      <c r="B11" s="63" t="s">
        <v>120</v>
      </c>
      <c r="C11" s="25"/>
      <c r="D11" s="64"/>
      <c r="E11" s="64" t="s">
        <v>110</v>
      </c>
      <c r="F11" s="65" t="s">
        <v>110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15.29</v>
      </c>
      <c r="L11" s="59">
        <f>AB11+AO11+BA11+BL11+BY11+CJ11+CU11+DF11+DQ11+EB11+EM11+EX11+FI11+FT11+GE11+GP11+HA11+HL11+HW11+IH11</f>
        <v>15.29</v>
      </c>
      <c r="M11" s="36">
        <f>AD11+AQ11+BC11+BN11+CA11+CL11+CW11+DH11+DS11+ED11+EO11+EZ11+FK11+FV11+GG11+GR11+HC11+HN11+HY11+IJ11</f>
        <v>0</v>
      </c>
      <c r="N11" s="37">
        <f>O11</f>
        <v>0</v>
      </c>
      <c r="O11" s="60">
        <f>W11+AJ11+AV11+BG11+BT11+CE11+CP11+DA11+DL11+DW11+EH11+ES11+FD11+FO11+FZ11+GK11+GV11+HG11+HR11+IC11</f>
        <v>0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/>
      <c r="AC11" s="26"/>
      <c r="AD11" s="23"/>
      <c r="AE11" s="45"/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15.29</v>
      </c>
      <c r="BQ11" s="28"/>
      <c r="BR11" s="28"/>
      <c r="BS11" s="28"/>
      <c r="BT11" s="29">
        <v>0</v>
      </c>
      <c r="BU11" s="29">
        <v>0</v>
      </c>
      <c r="BV11" s="29">
        <v>0</v>
      </c>
      <c r="BW11" s="29">
        <v>0</v>
      </c>
      <c r="BX11" s="30">
        <v>0</v>
      </c>
      <c r="BY11" s="40">
        <f>BP11+BQ11+BR11+BS11</f>
        <v>15.29</v>
      </c>
      <c r="BZ11" s="37">
        <f>BT11</f>
        <v>0</v>
      </c>
      <c r="CA11" s="191">
        <f>(BU11*3)+(BV11*10)+(BW11*5)+(BX11*20)</f>
        <v>0</v>
      </c>
      <c r="CB11" s="192">
        <f>BY11+BZ11+CA11</f>
        <v>15.29</v>
      </c>
      <c r="CC11" s="31"/>
      <c r="CD11" s="28"/>
      <c r="CE11" s="29"/>
      <c r="CF11" s="29"/>
      <c r="CG11" s="29"/>
      <c r="CH11" s="29"/>
      <c r="CI11" s="30"/>
      <c r="CJ11" s="27">
        <f>CC11+CD11</f>
        <v>0</v>
      </c>
      <c r="CK11" s="26">
        <f>CE11</f>
        <v>0</v>
      </c>
      <c r="CL11" s="23">
        <f>(CF11*3)+(CG11*10)+(CH11*5)+(CI11*20)</f>
        <v>0</v>
      </c>
      <c r="CM11" s="45">
        <f>CJ11+CK11+CL11</f>
        <v>0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x14ac:dyDescent="0.2">
      <c r="A12" s="33">
        <v>2</v>
      </c>
      <c r="B12" s="63" t="s">
        <v>117</v>
      </c>
      <c r="C12" s="25"/>
      <c r="D12" s="64"/>
      <c r="E12" s="64" t="s">
        <v>110</v>
      </c>
      <c r="F12" s="65" t="s">
        <v>110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23.04</v>
      </c>
      <c r="L12" s="59">
        <f>AB12+AO12+BA12+BL12+BY12+CJ12+CU12+DF12+DQ12+EB12+EM12+EX12+FI12+FT12+GE12+GP12+HA12+HL12+HW12+IH12</f>
        <v>21.04</v>
      </c>
      <c r="M12" s="36">
        <f>AD12+AQ12+BC12+BN12+CA12+CL12+CW12+DH12+DS12+ED12+EO12+EZ12+FK12+FV12+GG12+GR12+HC12+HN12+HY12+IJ12</f>
        <v>0</v>
      </c>
      <c r="N12" s="37">
        <f>O12</f>
        <v>2</v>
      </c>
      <c r="O12" s="60">
        <f>W12+AJ12+AV12+BG12+BT12+CE12+CP12+DA12+DL12+DW12+EH12+ES12+FD12+FO12+FZ12+GK12+GV12+HG12+HR12+IC12</f>
        <v>2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/>
      <c r="AC12" s="26"/>
      <c r="AD12" s="23"/>
      <c r="AE12" s="45"/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>
        <v>21.04</v>
      </c>
      <c r="BQ12" s="28"/>
      <c r="BR12" s="28"/>
      <c r="BS12" s="28"/>
      <c r="BT12" s="29">
        <v>2</v>
      </c>
      <c r="BU12" s="29">
        <v>0</v>
      </c>
      <c r="BV12" s="29">
        <v>0</v>
      </c>
      <c r="BW12" s="29">
        <v>0</v>
      </c>
      <c r="BX12" s="30">
        <v>0</v>
      </c>
      <c r="BY12" s="40">
        <f>BP12+BQ12+BR12+BS12</f>
        <v>21.04</v>
      </c>
      <c r="BZ12" s="37">
        <f>BT12</f>
        <v>2</v>
      </c>
      <c r="CA12" s="191">
        <f>(BU12*3)+(BV12*10)+(BW12*5)+(BX12*20)</f>
        <v>0</v>
      </c>
      <c r="CB12" s="192">
        <f>BY12+BZ12+CA12</f>
        <v>23.04</v>
      </c>
      <c r="CC12" s="31"/>
      <c r="CD12" s="28"/>
      <c r="CE12" s="29"/>
      <c r="CF12" s="29"/>
      <c r="CG12" s="29"/>
      <c r="CH12" s="29"/>
      <c r="CI12" s="30"/>
      <c r="CJ12" s="27">
        <f>CC12+CD12</f>
        <v>0</v>
      </c>
      <c r="CK12" s="26">
        <f>CE12</f>
        <v>0</v>
      </c>
      <c r="CL12" s="23">
        <f>(CF12*3)+(CG12*10)+(CH12*5)+(CI12*20)</f>
        <v>0</v>
      </c>
      <c r="CM12" s="45">
        <f>CJ12+CK12+CL12</f>
        <v>0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ht="12.75" customHeight="1" thickBot="1" x14ac:dyDescent="0.25">
      <c r="A13" s="33">
        <v>3</v>
      </c>
      <c r="B13" s="63" t="s">
        <v>119</v>
      </c>
      <c r="C13" s="25"/>
      <c r="D13" s="64"/>
      <c r="E13" s="64" t="s">
        <v>110</v>
      </c>
      <c r="F13" s="65" t="s">
        <v>110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132">
        <f>L13+M13+O13</f>
        <v>23.66</v>
      </c>
      <c r="L13" s="133">
        <f>AB13+AO13+BA13+BL13+BY13+CJ13+CU13+DF13+DQ13+EB13+EM13+EX13+FI13+FT13+GE13+GP13+HA13+HL13+HW13+IH13</f>
        <v>12.66</v>
      </c>
      <c r="M13" s="23">
        <f>AD13+AQ13+BC13+BN13+CA13+CL13+CW13+DH13+DS13+ED13+EO13+EZ13+FK13+FV13+GG13+GR13+HC13+HN13+HY13+IJ13</f>
        <v>0</v>
      </c>
      <c r="N13" s="26">
        <f>O13</f>
        <v>11</v>
      </c>
      <c r="O13" s="134">
        <f>W13+AJ13+AV13+BG13+BT13+CE13+CP13+DA13+DL13+DW13+EH13+ES13+FD13+FO13+FZ13+GK13+GV13+HG13+HR13+IC13</f>
        <v>11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/>
      <c r="AC13" s="26"/>
      <c r="AD13" s="23"/>
      <c r="AE13" s="45"/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27">
        <f>BE13+BF13</f>
        <v>0</v>
      </c>
      <c r="BM13" s="26">
        <f>BG13/2</f>
        <v>0</v>
      </c>
      <c r="BN13" s="23">
        <f>(BH13*3)+(BI13*5)+(BJ13*5)+(BK13*20)</f>
        <v>0</v>
      </c>
      <c r="BO13" s="217">
        <f>BL13+BM13+BN13</f>
        <v>0</v>
      </c>
      <c r="BP13" s="31">
        <v>12.66</v>
      </c>
      <c r="BQ13" s="28"/>
      <c r="BR13" s="28"/>
      <c r="BS13" s="28"/>
      <c r="BT13" s="29">
        <v>11</v>
      </c>
      <c r="BU13" s="29">
        <v>0</v>
      </c>
      <c r="BV13" s="29">
        <v>0</v>
      </c>
      <c r="BW13" s="29">
        <v>0</v>
      </c>
      <c r="BX13" s="30">
        <v>0</v>
      </c>
      <c r="BY13" s="40">
        <f>BP13+BQ13+BR13+BS13</f>
        <v>12.66</v>
      </c>
      <c r="BZ13" s="37">
        <f>BT13</f>
        <v>11</v>
      </c>
      <c r="CA13" s="191">
        <f>(BU13*3)+(BV13*10)+(BW13*5)+(BX13*20)</f>
        <v>0</v>
      </c>
      <c r="CB13" s="192">
        <f>BY13+BZ13+CA13</f>
        <v>23.66</v>
      </c>
      <c r="CC13" s="108"/>
      <c r="CD13" s="109"/>
      <c r="CE13" s="110"/>
      <c r="CF13" s="110"/>
      <c r="CG13" s="110"/>
      <c r="CH13" s="110"/>
      <c r="CI13" s="111"/>
      <c r="CJ13" s="112">
        <f>CC13+CD13</f>
        <v>0</v>
      </c>
      <c r="CK13" s="106">
        <f>CE13</f>
        <v>0</v>
      </c>
      <c r="CL13" s="105">
        <f>(CF13*3)+(CG13*10)+(CH13*5)+(CI13*20)</f>
        <v>0</v>
      </c>
      <c r="CM13" s="113">
        <f>CJ13+CK13+CL13</f>
        <v>0</v>
      </c>
      <c r="CN13" s="193"/>
      <c r="CO13" s="193"/>
      <c r="CP13" s="193"/>
      <c r="CQ13" s="193"/>
      <c r="CR13" s="193"/>
      <c r="CS13" s="193"/>
      <c r="CT13" s="193"/>
      <c r="CU13" s="194"/>
      <c r="CV13" s="193"/>
      <c r="CW13" s="193"/>
      <c r="CX13" s="195"/>
      <c r="CY13" s="196"/>
      <c r="CZ13" s="193"/>
      <c r="DA13" s="193"/>
      <c r="DB13" s="193"/>
      <c r="DC13" s="193"/>
      <c r="DD13" s="193"/>
      <c r="DE13" s="193"/>
      <c r="DF13" s="194"/>
      <c r="DG13" s="193"/>
      <c r="DH13" s="193"/>
      <c r="DI13" s="195"/>
      <c r="DJ13" s="196"/>
      <c r="DK13" s="193"/>
      <c r="DL13" s="193"/>
      <c r="DM13" s="193"/>
      <c r="DN13" s="193"/>
      <c r="DO13" s="193"/>
      <c r="DP13" s="193"/>
      <c r="DQ13" s="194"/>
      <c r="DR13" s="193"/>
      <c r="DS13" s="193"/>
      <c r="DT13" s="195"/>
      <c r="DU13" s="196"/>
      <c r="DV13" s="193"/>
      <c r="DW13" s="193"/>
      <c r="DX13" s="193"/>
      <c r="DY13" s="193"/>
      <c r="DZ13" s="193"/>
      <c r="EA13" s="193"/>
      <c r="EB13" s="194"/>
      <c r="EC13" s="193"/>
      <c r="ED13" s="193"/>
      <c r="EE13" s="195"/>
      <c r="EF13" s="196"/>
      <c r="EG13" s="193"/>
      <c r="EH13" s="193"/>
      <c r="EI13" s="193"/>
      <c r="EJ13" s="193"/>
      <c r="EK13" s="193"/>
      <c r="EL13" s="193"/>
      <c r="EM13" s="194"/>
      <c r="EN13" s="193"/>
      <c r="EO13" s="193"/>
      <c r="EP13" s="195"/>
      <c r="EQ13" s="196"/>
      <c r="ER13" s="193"/>
      <c r="ES13" s="193"/>
      <c r="ET13" s="193"/>
      <c r="EU13" s="193"/>
      <c r="EV13" s="193"/>
      <c r="EW13" s="193"/>
      <c r="EX13" s="194"/>
      <c r="EY13" s="193"/>
      <c r="EZ13" s="193"/>
      <c r="FA13" s="195"/>
      <c r="FB13" s="196"/>
      <c r="FC13" s="193"/>
      <c r="FD13" s="193"/>
      <c r="FE13" s="193"/>
      <c r="FF13" s="193"/>
      <c r="FG13" s="193"/>
      <c r="FH13" s="193"/>
      <c r="FI13" s="194"/>
      <c r="FJ13" s="193"/>
      <c r="FK13" s="193"/>
      <c r="FL13" s="195"/>
      <c r="FM13" s="196"/>
      <c r="FN13" s="193"/>
      <c r="FO13" s="193"/>
      <c r="FP13" s="193"/>
      <c r="FQ13" s="193"/>
      <c r="FR13" s="193"/>
      <c r="FS13" s="193"/>
      <c r="FT13" s="194"/>
      <c r="FU13" s="193"/>
      <c r="FV13" s="193"/>
      <c r="FW13" s="195"/>
      <c r="FX13" s="196"/>
      <c r="FY13" s="193"/>
      <c r="FZ13" s="193"/>
      <c r="GA13" s="193"/>
      <c r="GB13" s="193"/>
      <c r="GC13" s="193"/>
      <c r="GD13" s="193"/>
      <c r="GE13" s="194"/>
      <c r="GF13" s="193"/>
      <c r="GG13" s="193"/>
      <c r="GH13" s="195"/>
      <c r="GI13" s="196"/>
      <c r="GJ13" s="193"/>
      <c r="GK13" s="193"/>
      <c r="GL13" s="193"/>
      <c r="GM13" s="193"/>
      <c r="GN13" s="193"/>
      <c r="GO13" s="193"/>
      <c r="GP13" s="194"/>
      <c r="GQ13" s="193"/>
      <c r="GR13" s="193"/>
      <c r="GS13" s="195"/>
      <c r="GT13" s="196"/>
      <c r="GU13" s="193"/>
      <c r="GV13" s="193"/>
      <c r="GW13" s="193"/>
      <c r="GX13" s="193"/>
      <c r="GY13" s="193"/>
      <c r="GZ13" s="193"/>
      <c r="HA13" s="194"/>
      <c r="HB13" s="193"/>
      <c r="HC13" s="193"/>
      <c r="HD13" s="195"/>
      <c r="HE13" s="196"/>
      <c r="HF13" s="193"/>
      <c r="HG13" s="193"/>
      <c r="HH13" s="193"/>
      <c r="HI13" s="193"/>
      <c r="HJ13" s="193"/>
      <c r="HK13" s="193"/>
      <c r="HL13" s="194"/>
      <c r="HM13" s="193"/>
      <c r="HN13" s="193"/>
      <c r="HO13" s="195"/>
      <c r="HP13" s="196"/>
      <c r="HQ13" s="193"/>
      <c r="HR13" s="193"/>
      <c r="HS13" s="193"/>
      <c r="HT13" s="193"/>
      <c r="HU13" s="193"/>
      <c r="HV13" s="193"/>
      <c r="HW13" s="194"/>
      <c r="HX13" s="193"/>
      <c r="HY13" s="193"/>
      <c r="HZ13" s="195"/>
      <c r="IA13" s="196"/>
      <c r="IB13" s="193"/>
      <c r="IC13" s="193"/>
      <c r="ID13" s="193"/>
      <c r="IE13" s="193"/>
      <c r="IF13" s="193"/>
      <c r="IG13" s="193"/>
      <c r="IH13" s="194"/>
      <c r="II13" s="193"/>
      <c r="IJ13" s="193"/>
      <c r="IK13" s="195"/>
      <c r="IL13" s="78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ht="13.5" thickTop="1" x14ac:dyDescent="0.2">
      <c r="A14" s="33">
        <v>4</v>
      </c>
      <c r="B14" s="63" t="s">
        <v>111</v>
      </c>
      <c r="C14" s="25"/>
      <c r="D14" s="64"/>
      <c r="E14" s="64" t="s">
        <v>110</v>
      </c>
      <c r="F14" s="65" t="s">
        <v>110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>L14+M14+O14</f>
        <v>27.24</v>
      </c>
      <c r="L14" s="59">
        <f>AB14+AO14+BA14+BL14+BY14+CJ14+CU13+DF13+DQ13+EB13+EM13+EX13+FI13+FT13+GE13+GP13+HA13+HL13+HW13+IH13</f>
        <v>22.24</v>
      </c>
      <c r="M14" s="36">
        <f>AD14+AQ14+BC14+BN14+CA14+CL14+CW13+DH13+DS13+ED13+EO13+EZ13+FK13+FV13+GG13+GR13+HC13+HN13+HY13+IJ13</f>
        <v>0</v>
      </c>
      <c r="N14" s="37">
        <f>O14</f>
        <v>5</v>
      </c>
      <c r="O14" s="60">
        <f>W14+AJ14+AV14+BG14+BT14+CE14+CP13+DA13+DL13+DW13+EH13+ES13+FD13+FO13+FZ13+GK13+GV13+HG13+HR13+IC13</f>
        <v>5</v>
      </c>
      <c r="P14" s="90"/>
      <c r="Q14" s="91"/>
      <c r="R14" s="91"/>
      <c r="S14" s="91"/>
      <c r="T14" s="91"/>
      <c r="U14" s="91"/>
      <c r="V14" s="91"/>
      <c r="W14" s="92"/>
      <c r="X14" s="92"/>
      <c r="Y14" s="92"/>
      <c r="Z14" s="92"/>
      <c r="AA14" s="93"/>
      <c r="AB14" s="40"/>
      <c r="AC14" s="37"/>
      <c r="AD14" s="36"/>
      <c r="AE14" s="94"/>
      <c r="AF14" s="90"/>
      <c r="AG14" s="91"/>
      <c r="AH14" s="91"/>
      <c r="AI14" s="91"/>
      <c r="AJ14" s="92"/>
      <c r="AK14" s="92"/>
      <c r="AL14" s="92"/>
      <c r="AM14" s="92"/>
      <c r="AN14" s="93"/>
      <c r="AO14" s="40">
        <f>AF14+AG14+AH14+AI14</f>
        <v>0</v>
      </c>
      <c r="AP14" s="37">
        <f>AJ14</f>
        <v>0</v>
      </c>
      <c r="AQ14" s="36">
        <f>(AK14*3)+(AL14*10)+(AM14*5)+(AN14*20)</f>
        <v>0</v>
      </c>
      <c r="AR14" s="94">
        <f>AO14+AP14+AQ14</f>
        <v>0</v>
      </c>
      <c r="AS14" s="90"/>
      <c r="AT14" s="91"/>
      <c r="AU14" s="91"/>
      <c r="AV14" s="92"/>
      <c r="AW14" s="92"/>
      <c r="AX14" s="92"/>
      <c r="AY14" s="92"/>
      <c r="AZ14" s="93"/>
      <c r="BA14" s="40">
        <f>AS14+AT14+AU14</f>
        <v>0</v>
      </c>
      <c r="BB14" s="37">
        <f>AV14</f>
        <v>0</v>
      </c>
      <c r="BC14" s="36">
        <f>(AW14*3)+(AX14*10)+(AY14*5)+(AZ14*20)</f>
        <v>0</v>
      </c>
      <c r="BD14" s="94">
        <f>BA14+BB14+BC14</f>
        <v>0</v>
      </c>
      <c r="BE14" s="40"/>
      <c r="BF14" s="129"/>
      <c r="BG14" s="92"/>
      <c r="BH14" s="92"/>
      <c r="BI14" s="92"/>
      <c r="BJ14" s="92"/>
      <c r="BK14" s="93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90">
        <v>22.24</v>
      </c>
      <c r="BQ14" s="91"/>
      <c r="BR14" s="91"/>
      <c r="BS14" s="91"/>
      <c r="BT14" s="92">
        <v>5</v>
      </c>
      <c r="BU14" s="92">
        <v>0</v>
      </c>
      <c r="BV14" s="92">
        <v>0</v>
      </c>
      <c r="BW14" s="92">
        <v>0</v>
      </c>
      <c r="BX14" s="93">
        <v>0</v>
      </c>
      <c r="BY14" s="40">
        <f>BP14+BQ14+BR14+BS14</f>
        <v>22.24</v>
      </c>
      <c r="BZ14" s="37">
        <f>BT14</f>
        <v>5</v>
      </c>
      <c r="CA14" s="191">
        <f>(BU14*3)+(BV14*10)+(BW14*5)+(BX14*20)</f>
        <v>0</v>
      </c>
      <c r="CB14" s="192">
        <f>BY14+BZ14+CA14</f>
        <v>27.24</v>
      </c>
      <c r="CC14" s="90"/>
      <c r="CD14" s="91"/>
      <c r="CE14" s="92"/>
      <c r="CF14" s="92"/>
      <c r="CG14" s="92"/>
      <c r="CH14" s="92"/>
      <c r="CI14" s="93"/>
      <c r="CJ14" s="40">
        <f>CC14+CD14</f>
        <v>0</v>
      </c>
      <c r="CK14" s="37">
        <f>CE14</f>
        <v>0</v>
      </c>
      <c r="CL14" s="36">
        <f>(CF14*3)+(CG14*10)+(CH14*5)+(CI14*20)</f>
        <v>0</v>
      </c>
      <c r="CM14" s="94">
        <f>CJ14+CK14+CL14</f>
        <v>0</v>
      </c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8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283" ht="13.5" thickBot="1" x14ac:dyDescent="0.25">
      <c r="A15" s="33">
        <v>5</v>
      </c>
      <c r="B15" s="63" t="s">
        <v>115</v>
      </c>
      <c r="C15" s="25"/>
      <c r="D15" s="64"/>
      <c r="E15" s="64" t="s">
        <v>110</v>
      </c>
      <c r="F15" s="65" t="s">
        <v>110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>L15+M15+O15</f>
        <v>59.35</v>
      </c>
      <c r="L15" s="104">
        <f>AB15+AO15+BA15+BL15+BY15+CJ15+CU15+DF15+DQ15+EB15+EM15+EX15+FI15+FT15+GE15+GP15+HA15+HL15+HW15+IH15</f>
        <v>31.35</v>
      </c>
      <c r="M15" s="105">
        <f>AD15+AQ15+BC15+BN15+CA15+CL15+CW15+DH15+DS15+ED15+EO15+EZ15+FK15+FV15+GG15+GR15+HC15+HN15+HY15+IJ15</f>
        <v>0</v>
      </c>
      <c r="N15" s="106">
        <f>O15</f>
        <v>28</v>
      </c>
      <c r="O15" s="107">
        <f>W15+AJ15+AV15+BG15+BT15+CE15+CP15+DA15+DL15+DW15+EH15+ES15+FD15+FO15+FZ15+GK15+GV15+HG15+HR15+IC15</f>
        <v>28</v>
      </c>
      <c r="P15" s="108"/>
      <c r="Q15" s="109"/>
      <c r="R15" s="109"/>
      <c r="S15" s="109"/>
      <c r="T15" s="109"/>
      <c r="U15" s="109"/>
      <c r="V15" s="109"/>
      <c r="W15" s="110"/>
      <c r="X15" s="110"/>
      <c r="Y15" s="110"/>
      <c r="Z15" s="110"/>
      <c r="AA15" s="111"/>
      <c r="AB15" s="112"/>
      <c r="AC15" s="106"/>
      <c r="AD15" s="105"/>
      <c r="AE15" s="113"/>
      <c r="AF15" s="108"/>
      <c r="AG15" s="109"/>
      <c r="AH15" s="109"/>
      <c r="AI15" s="109"/>
      <c r="AJ15" s="110"/>
      <c r="AK15" s="110"/>
      <c r="AL15" s="110"/>
      <c r="AM15" s="110"/>
      <c r="AN15" s="111"/>
      <c r="AO15" s="112">
        <f>AF15+AG15+AH15+AI15</f>
        <v>0</v>
      </c>
      <c r="AP15" s="106">
        <f>AJ15</f>
        <v>0</v>
      </c>
      <c r="AQ15" s="105">
        <f>(AK15*3)+(AL15*10)+(AM15*5)+(AN15*20)</f>
        <v>0</v>
      </c>
      <c r="AR15" s="113">
        <f>AO15+AP15+AQ15</f>
        <v>0</v>
      </c>
      <c r="AS15" s="108"/>
      <c r="AT15" s="109"/>
      <c r="AU15" s="109"/>
      <c r="AV15" s="110"/>
      <c r="AW15" s="110"/>
      <c r="AX15" s="110"/>
      <c r="AY15" s="110"/>
      <c r="AZ15" s="111"/>
      <c r="BA15" s="112">
        <f>AS15+AT15+AU15</f>
        <v>0</v>
      </c>
      <c r="BB15" s="106">
        <f>AV15</f>
        <v>0</v>
      </c>
      <c r="BC15" s="105">
        <f>(AW15*3)+(AX15*10)+(AY15*5)+(AZ15*20)</f>
        <v>0</v>
      </c>
      <c r="BD15" s="113">
        <f>BA15+BB15+BC15</f>
        <v>0</v>
      </c>
      <c r="BE15" s="112"/>
      <c r="BF15" s="130"/>
      <c r="BG15" s="110"/>
      <c r="BH15" s="110"/>
      <c r="BI15" s="110"/>
      <c r="BJ15" s="110"/>
      <c r="BK15" s="111"/>
      <c r="BL15" s="112">
        <f>BE15+BF15</f>
        <v>0</v>
      </c>
      <c r="BM15" s="106">
        <f>BG15/2</f>
        <v>0</v>
      </c>
      <c r="BN15" s="105">
        <f>(BH15*3)+(BI15*5)+(BJ15*5)+(BK15*20)</f>
        <v>0</v>
      </c>
      <c r="BO15" s="131">
        <f>BL15+BM15+BN15</f>
        <v>0</v>
      </c>
      <c r="BP15" s="108">
        <v>31.35</v>
      </c>
      <c r="BQ15" s="109"/>
      <c r="BR15" s="109"/>
      <c r="BS15" s="109"/>
      <c r="BT15" s="110">
        <v>28</v>
      </c>
      <c r="BU15" s="110">
        <v>0</v>
      </c>
      <c r="BV15" s="110">
        <v>0</v>
      </c>
      <c r="BW15" s="110">
        <v>0</v>
      </c>
      <c r="BX15" s="111">
        <v>0</v>
      </c>
      <c r="BY15" s="112">
        <f>BP15+BQ15+BR15+BS15</f>
        <v>31.35</v>
      </c>
      <c r="BZ15" s="106">
        <f>BT15</f>
        <v>28</v>
      </c>
      <c r="CA15" s="151">
        <f>(BU15*3)+(BV15*10)+(BW15*5)+(BX15*20)</f>
        <v>0</v>
      </c>
      <c r="CB15" s="152">
        <f>BY15+BZ15+CA15</f>
        <v>59.35</v>
      </c>
      <c r="CC15" s="31"/>
      <c r="CD15" s="28"/>
      <c r="CE15" s="29"/>
      <c r="CF15" s="29"/>
      <c r="CG15" s="29"/>
      <c r="CH15" s="29"/>
      <c r="CI15" s="30"/>
      <c r="CJ15" s="27">
        <f>CC15+CD15</f>
        <v>0</v>
      </c>
      <c r="CK15" s="26">
        <f>CE15</f>
        <v>0</v>
      </c>
      <c r="CL15" s="23">
        <f>(CF15*3)+(CG15*10)+(CH15*5)+(CI15*20)</f>
        <v>0</v>
      </c>
      <c r="CM15" s="45">
        <f>CJ15+CK15+CL15</f>
        <v>0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78"/>
      <c r="IM15" s="4"/>
      <c r="IO15" s="4"/>
      <c r="IP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</row>
    <row r="16" spans="1:283" s="4" customFormat="1" ht="12.6" hidden="1" customHeight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ref="K15:K28" si="22">L16+M16+O16</f>
        <v>0</v>
      </c>
      <c r="L16" s="59">
        <f>AB16+AO16+BA16+BL16+BY16+CJ16+CU16+DF16+DQ16+EB16+EM16+EX16+FI16+FT16+GE16+GP16+HA16+HL16+HW16+IH16</f>
        <v>0</v>
      </c>
      <c r="M16" s="36">
        <f>AD16+AQ16+BC16+BN16+CA16+CL16+CW16+DH16+DS16+ED16+EO16+EZ16+FK16+FV16+GG16+GR16+HC16+HN16+HY16+IJ16</f>
        <v>0</v>
      </c>
      <c r="N16" s="37">
        <f t="shared" ref="N15:N28" si="23">O16</f>
        <v>0</v>
      </c>
      <c r="O16" s="60">
        <f>W16+AJ16+AV16+BG16+BT16+CE16+CP16+DA16+DL16+DW16+EH16+ES16+FD16+FO16+FZ16+GK16+GV16+HG16+HR16+IC16</f>
        <v>0</v>
      </c>
      <c r="P16" s="90"/>
      <c r="Q16" s="91"/>
      <c r="R16" s="91"/>
      <c r="S16" s="91"/>
      <c r="T16" s="91"/>
      <c r="U16" s="91"/>
      <c r="V16" s="91"/>
      <c r="W16" s="92"/>
      <c r="X16" s="92"/>
      <c r="Y16" s="92"/>
      <c r="Z16" s="92"/>
      <c r="AA16" s="93"/>
      <c r="AB16" s="40"/>
      <c r="AC16" s="37"/>
      <c r="AD16" s="36"/>
      <c r="AE16" s="94"/>
      <c r="AF16" s="90"/>
      <c r="AG16" s="91"/>
      <c r="AH16" s="91"/>
      <c r="AI16" s="91"/>
      <c r="AJ16" s="92"/>
      <c r="AK16" s="92"/>
      <c r="AL16" s="92"/>
      <c r="AM16" s="92"/>
      <c r="AN16" s="93"/>
      <c r="AO16" s="40">
        <f t="shared" ref="AO15:AO28" si="24">AF16+AG16+AH16+AI16</f>
        <v>0</v>
      </c>
      <c r="AP16" s="37">
        <f t="shared" ref="AP15:AP28" si="25">AJ16</f>
        <v>0</v>
      </c>
      <c r="AQ16" s="36">
        <f t="shared" ref="AQ15:AQ28" si="26">(AK16*3)+(AL16*10)+(AM16*5)+(AN16*20)</f>
        <v>0</v>
      </c>
      <c r="AR16" s="94">
        <f t="shared" ref="AR15:AR28" si="27">AO16+AP16+AQ16</f>
        <v>0</v>
      </c>
      <c r="AS16" s="90"/>
      <c r="AT16" s="91"/>
      <c r="AU16" s="91"/>
      <c r="AV16" s="92"/>
      <c r="AW16" s="92"/>
      <c r="AX16" s="92"/>
      <c r="AY16" s="92"/>
      <c r="AZ16" s="93"/>
      <c r="BA16" s="40">
        <f t="shared" ref="BA15:BA28" si="28">AS16+AT16+AU16</f>
        <v>0</v>
      </c>
      <c r="BB16" s="37">
        <f t="shared" ref="BB15:BB28" si="29">AV16</f>
        <v>0</v>
      </c>
      <c r="BC16" s="36">
        <f t="shared" ref="BC15:BC28" si="30">(AW16*3)+(AX16*10)+(AY16*5)+(AZ16*20)</f>
        <v>0</v>
      </c>
      <c r="BD16" s="94">
        <f t="shared" ref="BD15:BD28" si="31">BA16+BB16+BC16</f>
        <v>0</v>
      </c>
      <c r="BE16" s="40"/>
      <c r="BF16" s="129"/>
      <c r="BG16" s="92"/>
      <c r="BH16" s="92"/>
      <c r="BI16" s="92"/>
      <c r="BJ16" s="92"/>
      <c r="BK16" s="93"/>
      <c r="BL16" s="40">
        <f t="shared" ref="BL15:BL28" si="32">BE16+BF16</f>
        <v>0</v>
      </c>
      <c r="BM16" s="37">
        <f t="shared" ref="BM15:BM28" si="33">BG16/2</f>
        <v>0</v>
      </c>
      <c r="BN16" s="36">
        <f t="shared" ref="BN15:BN28" si="34">(BH16*3)+(BI16*5)+(BJ16*5)+(BK16*20)</f>
        <v>0</v>
      </c>
      <c r="BO16" s="35">
        <f t="shared" ref="BO15:BO28" si="35">BL16+BM16+BN16</f>
        <v>0</v>
      </c>
      <c r="BP16" s="90"/>
      <c r="BQ16" s="91"/>
      <c r="BR16" s="91"/>
      <c r="BS16" s="91"/>
      <c r="BT16" s="92"/>
      <c r="BU16" s="92"/>
      <c r="BV16" s="92"/>
      <c r="BW16" s="92"/>
      <c r="BX16" s="93"/>
      <c r="BY16" s="40">
        <f t="shared" ref="BY15:BY28" si="36">BP16+BQ16+BR16+BS16</f>
        <v>0</v>
      </c>
      <c r="BZ16" s="37">
        <f t="shared" ref="BZ15:BZ28" si="37">BT16</f>
        <v>0</v>
      </c>
      <c r="CA16" s="191">
        <f t="shared" ref="CA15:CA28" si="38">(BU16*3)+(BV16*10)+(BW16*5)+(BX16*20)</f>
        <v>0</v>
      </c>
      <c r="CB16" s="192">
        <f t="shared" ref="CB15:CB28" si="39">BY16+BZ16+CA16</f>
        <v>0</v>
      </c>
      <c r="CC16" s="31"/>
      <c r="CD16" s="28"/>
      <c r="CE16" s="29"/>
      <c r="CF16" s="29"/>
      <c r="CG16" s="29"/>
      <c r="CH16" s="29"/>
      <c r="CI16" s="30"/>
      <c r="CJ16" s="27">
        <f t="shared" ref="CJ15:CJ28" si="40">CC16+CD16</f>
        <v>0</v>
      </c>
      <c r="CK16" s="26">
        <f t="shared" ref="CK15:CK28" si="41">CE16</f>
        <v>0</v>
      </c>
      <c r="CL16" s="23">
        <f t="shared" ref="CL15:CL28" si="42">(CF16*3)+(CG16*10)+(CH16*5)+(CI16*20)</f>
        <v>0</v>
      </c>
      <c r="CM16" s="45">
        <f t="shared" ref="CM15:CM28" si="43">CJ16+CK16+CL16</f>
        <v>0</v>
      </c>
      <c r="IL16" s="79"/>
      <c r="IM16"/>
      <c r="IN16"/>
    </row>
    <row r="17" spans="1:283" s="4" customFormat="1" ht="12.75" hidden="1" customHeight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2"/>
        <v>0</v>
      </c>
      <c r="L17" s="59">
        <f>AB17+AO17+BA17+BL17+BY17+CJ17+CU15+DF15+DQ15+EB15+EM15+EX15+FI15+FT15+GE15+GP15+HA15+HL15+HW15+IH15</f>
        <v>0</v>
      </c>
      <c r="M17" s="36">
        <f>AD17+AQ17+BC17+BN17+CA17+CL17+CW15+DH15+DS15+ED15+EO15+EZ15+FK15+FV15+GG15+GR15+HC15+HN15+HY15+IJ15</f>
        <v>0</v>
      </c>
      <c r="N17" s="37">
        <f t="shared" si="23"/>
        <v>0</v>
      </c>
      <c r="O17" s="60">
        <f>W17+AJ17+AV17+BG17+BT17+CE17+CP15+DA15+DL15+DW15+EH15+ES15+FD15+FO15+FZ15+GK15+GV15+HG15+HR15+IC15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/>
      <c r="AC17" s="26"/>
      <c r="AD17" s="23"/>
      <c r="AE17" s="45"/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24"/>
        <v>0</v>
      </c>
      <c r="AP17" s="26">
        <f t="shared" si="25"/>
        <v>0</v>
      </c>
      <c r="AQ17" s="23">
        <f t="shared" si="26"/>
        <v>0</v>
      </c>
      <c r="AR17" s="45">
        <f t="shared" si="27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28"/>
        <v>0</v>
      </c>
      <c r="BB17" s="26">
        <f t="shared" si="29"/>
        <v>0</v>
      </c>
      <c r="BC17" s="23">
        <f t="shared" si="30"/>
        <v>0</v>
      </c>
      <c r="BD17" s="45">
        <f t="shared" si="31"/>
        <v>0</v>
      </c>
      <c r="BE17" s="27"/>
      <c r="BF17" s="43"/>
      <c r="BG17" s="29"/>
      <c r="BH17" s="29"/>
      <c r="BI17" s="29"/>
      <c r="BJ17" s="29"/>
      <c r="BK17" s="30"/>
      <c r="BL17" s="40">
        <f t="shared" si="32"/>
        <v>0</v>
      </c>
      <c r="BM17" s="37">
        <f t="shared" si="33"/>
        <v>0</v>
      </c>
      <c r="BN17" s="36">
        <f t="shared" si="34"/>
        <v>0</v>
      </c>
      <c r="BO17" s="35">
        <f t="shared" si="35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36"/>
        <v>0</v>
      </c>
      <c r="BZ17" s="26">
        <f t="shared" si="37"/>
        <v>0</v>
      </c>
      <c r="CA17" s="32">
        <f t="shared" si="38"/>
        <v>0</v>
      </c>
      <c r="CB17" s="72">
        <f t="shared" si="39"/>
        <v>0</v>
      </c>
      <c r="CC17" s="31"/>
      <c r="CD17" s="28"/>
      <c r="CE17" s="29"/>
      <c r="CF17" s="29"/>
      <c r="CG17" s="29"/>
      <c r="CH17" s="29"/>
      <c r="CI17" s="30"/>
      <c r="CJ17" s="27">
        <f t="shared" si="40"/>
        <v>0</v>
      </c>
      <c r="CK17" s="26">
        <f t="shared" si="41"/>
        <v>0</v>
      </c>
      <c r="CL17" s="23">
        <f t="shared" si="42"/>
        <v>0</v>
      </c>
      <c r="CM17" s="45">
        <f t="shared" si="43"/>
        <v>0</v>
      </c>
      <c r="IL17" s="79"/>
    </row>
    <row r="18" spans="1:28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2"/>
        <v>0</v>
      </c>
      <c r="L18" s="59">
        <f>AB18+AO18+BA18+BL18+BY18+CJ18+CU17+DF17+DQ17+EB17+EM17+EX17+FI17+FT17+GE17+GP17+HA17+HL17+HW17+IH17</f>
        <v>0</v>
      </c>
      <c r="M18" s="36">
        <f>AD18+AQ18+BC18+BN18+CA18+CL18+CW17+DH17+DS17+ED17+EO17+EZ17+FK17+FV17+GG17+GR17+HC17+HN17+HY17+IJ17</f>
        <v>0</v>
      </c>
      <c r="N18" s="37">
        <f t="shared" si="23"/>
        <v>0</v>
      </c>
      <c r="O18" s="60">
        <f>W18+AJ18+AV18+BG18+BT18+CE18+CP17+DA17+DL17+DW17+EH17+ES17+FD17+FO17+FZ17+GK17+GV17+HG17+HR17+IC17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/>
      <c r="AC18" s="26"/>
      <c r="AD18" s="23"/>
      <c r="AE18" s="45"/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24"/>
        <v>0</v>
      </c>
      <c r="AP18" s="26">
        <f t="shared" si="25"/>
        <v>0</v>
      </c>
      <c r="AQ18" s="23">
        <f t="shared" si="26"/>
        <v>0</v>
      </c>
      <c r="AR18" s="45">
        <f t="shared" si="27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28"/>
        <v>0</v>
      </c>
      <c r="BB18" s="26">
        <f t="shared" si="29"/>
        <v>0</v>
      </c>
      <c r="BC18" s="23">
        <f t="shared" si="30"/>
        <v>0</v>
      </c>
      <c r="BD18" s="45">
        <f t="shared" si="31"/>
        <v>0</v>
      </c>
      <c r="BE18" s="27"/>
      <c r="BF18" s="43"/>
      <c r="BG18" s="29"/>
      <c r="BH18" s="29"/>
      <c r="BI18" s="29"/>
      <c r="BJ18" s="29"/>
      <c r="BK18" s="30"/>
      <c r="BL18" s="40">
        <f t="shared" si="32"/>
        <v>0</v>
      </c>
      <c r="BM18" s="37">
        <f t="shared" si="33"/>
        <v>0</v>
      </c>
      <c r="BN18" s="36">
        <f t="shared" si="34"/>
        <v>0</v>
      </c>
      <c r="BO18" s="35">
        <f t="shared" si="35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36"/>
        <v>0</v>
      </c>
      <c r="BZ18" s="26">
        <f t="shared" si="37"/>
        <v>0</v>
      </c>
      <c r="CA18" s="32">
        <f t="shared" si="38"/>
        <v>0</v>
      </c>
      <c r="CB18" s="72">
        <f t="shared" si="39"/>
        <v>0</v>
      </c>
      <c r="CC18" s="31"/>
      <c r="CD18" s="28"/>
      <c r="CE18" s="29"/>
      <c r="CF18" s="29"/>
      <c r="CG18" s="29"/>
      <c r="CH18" s="29"/>
      <c r="CI18" s="30"/>
      <c r="CJ18" s="27">
        <f t="shared" si="40"/>
        <v>0</v>
      </c>
      <c r="CK18" s="26">
        <f t="shared" si="41"/>
        <v>0</v>
      </c>
      <c r="CL18" s="23">
        <f t="shared" si="42"/>
        <v>0</v>
      </c>
      <c r="CM18" s="45">
        <f t="shared" si="43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</row>
    <row r="19" spans="1:28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2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23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/>
      <c r="AC19" s="26"/>
      <c r="AD19" s="23"/>
      <c r="AE19" s="45"/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24"/>
        <v>0</v>
      </c>
      <c r="AP19" s="26">
        <f t="shared" si="25"/>
        <v>0</v>
      </c>
      <c r="AQ19" s="23">
        <f t="shared" si="26"/>
        <v>0</v>
      </c>
      <c r="AR19" s="45">
        <f t="shared" si="27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28"/>
        <v>0</v>
      </c>
      <c r="BB19" s="26">
        <f t="shared" si="29"/>
        <v>0</v>
      </c>
      <c r="BC19" s="23">
        <f t="shared" si="30"/>
        <v>0</v>
      </c>
      <c r="BD19" s="45">
        <f t="shared" si="31"/>
        <v>0</v>
      </c>
      <c r="BE19" s="27"/>
      <c r="BF19" s="43"/>
      <c r="BG19" s="29"/>
      <c r="BH19" s="29"/>
      <c r="BI19" s="29"/>
      <c r="BJ19" s="29"/>
      <c r="BK19" s="30"/>
      <c r="BL19" s="40">
        <f t="shared" si="32"/>
        <v>0</v>
      </c>
      <c r="BM19" s="37">
        <f t="shared" si="33"/>
        <v>0</v>
      </c>
      <c r="BN19" s="36">
        <f t="shared" si="34"/>
        <v>0</v>
      </c>
      <c r="BO19" s="35">
        <f t="shared" si="35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36"/>
        <v>0</v>
      </c>
      <c r="BZ19" s="26">
        <f t="shared" si="37"/>
        <v>0</v>
      </c>
      <c r="CA19" s="32">
        <f t="shared" si="38"/>
        <v>0</v>
      </c>
      <c r="CB19" s="72">
        <f t="shared" si="39"/>
        <v>0</v>
      </c>
      <c r="CC19" s="31"/>
      <c r="CD19" s="28"/>
      <c r="CE19" s="29"/>
      <c r="CF19" s="29"/>
      <c r="CG19" s="29"/>
      <c r="CH19" s="29"/>
      <c r="CI19" s="30"/>
      <c r="CJ19" s="27">
        <f t="shared" si="40"/>
        <v>0</v>
      </c>
      <c r="CK19" s="26">
        <f t="shared" si="41"/>
        <v>0</v>
      </c>
      <c r="CL19" s="23">
        <f t="shared" si="42"/>
        <v>0</v>
      </c>
      <c r="CM19" s="45">
        <f t="shared" si="43"/>
        <v>0</v>
      </c>
      <c r="CN19"/>
      <c r="CO19"/>
      <c r="CP19"/>
      <c r="CQ19"/>
      <c r="CR19"/>
      <c r="CS19"/>
      <c r="CT19"/>
      <c r="CW19"/>
      <c r="CZ19"/>
      <c r="DA19"/>
      <c r="DB19"/>
      <c r="DC19"/>
      <c r="DD19"/>
      <c r="DE19"/>
      <c r="DH19"/>
      <c r="DK19"/>
      <c r="DL19"/>
      <c r="DM19"/>
      <c r="DN19"/>
      <c r="DO19"/>
      <c r="DP19"/>
      <c r="DS19"/>
      <c r="DV19"/>
      <c r="DW19"/>
      <c r="DX19"/>
      <c r="DY19"/>
      <c r="DZ19"/>
      <c r="EA19"/>
      <c r="ED19"/>
      <c r="EG19"/>
      <c r="EH19"/>
      <c r="EI19"/>
      <c r="EJ19"/>
      <c r="EK19"/>
      <c r="EL19"/>
      <c r="EO19"/>
      <c r="ER19"/>
      <c r="ES19"/>
      <c r="ET19"/>
      <c r="EU19"/>
      <c r="EV19"/>
      <c r="EW19"/>
      <c r="EZ19"/>
      <c r="FC19"/>
      <c r="FD19"/>
      <c r="FE19"/>
      <c r="FF19"/>
      <c r="FG19"/>
      <c r="FH19"/>
      <c r="FK19"/>
      <c r="FN19"/>
      <c r="FO19"/>
      <c r="FP19"/>
      <c r="FQ19"/>
      <c r="FR19"/>
      <c r="FS19"/>
      <c r="FV19"/>
      <c r="FY19"/>
      <c r="FZ19"/>
      <c r="GA19"/>
      <c r="GB19"/>
      <c r="GC19"/>
      <c r="GD19"/>
      <c r="GG19"/>
      <c r="GJ19"/>
      <c r="GK19"/>
      <c r="GL19"/>
      <c r="GM19"/>
      <c r="GN19"/>
      <c r="GO19"/>
      <c r="GR19"/>
      <c r="GU19"/>
      <c r="GV19"/>
      <c r="GW19"/>
      <c r="GX19"/>
      <c r="GY19"/>
      <c r="GZ19"/>
      <c r="HC19"/>
      <c r="HF19"/>
      <c r="HG19"/>
      <c r="HH19"/>
      <c r="HI19"/>
      <c r="HJ19"/>
      <c r="HK19"/>
      <c r="HN19"/>
      <c r="HQ19"/>
      <c r="HR19"/>
      <c r="HS19"/>
      <c r="HT19"/>
      <c r="HU19"/>
      <c r="HV19"/>
      <c r="HY19"/>
      <c r="IB19"/>
      <c r="IC19"/>
      <c r="ID19"/>
      <c r="IE19"/>
      <c r="IF19"/>
      <c r="IG19"/>
      <c r="IJ19"/>
      <c r="IK19"/>
      <c r="IL19" s="79"/>
    </row>
    <row r="20" spans="1:28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2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23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/>
      <c r="AC20" s="26"/>
      <c r="AD20" s="23"/>
      <c r="AE20" s="45"/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24"/>
        <v>0</v>
      </c>
      <c r="AP20" s="26">
        <f t="shared" si="25"/>
        <v>0</v>
      </c>
      <c r="AQ20" s="23">
        <f t="shared" si="26"/>
        <v>0</v>
      </c>
      <c r="AR20" s="45">
        <f t="shared" si="27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28"/>
        <v>0</v>
      </c>
      <c r="BB20" s="26">
        <f t="shared" si="29"/>
        <v>0</v>
      </c>
      <c r="BC20" s="23">
        <f t="shared" si="30"/>
        <v>0</v>
      </c>
      <c r="BD20" s="45">
        <f t="shared" si="31"/>
        <v>0</v>
      </c>
      <c r="BE20" s="27"/>
      <c r="BF20" s="43"/>
      <c r="BG20" s="29"/>
      <c r="BH20" s="29"/>
      <c r="BI20" s="29"/>
      <c r="BJ20" s="29"/>
      <c r="BK20" s="30"/>
      <c r="BL20" s="40">
        <f t="shared" si="32"/>
        <v>0</v>
      </c>
      <c r="BM20" s="37">
        <f t="shared" si="33"/>
        <v>0</v>
      </c>
      <c r="BN20" s="36">
        <f t="shared" si="34"/>
        <v>0</v>
      </c>
      <c r="BO20" s="35">
        <f t="shared" si="35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36"/>
        <v>0</v>
      </c>
      <c r="BZ20" s="26">
        <f t="shared" si="37"/>
        <v>0</v>
      </c>
      <c r="CA20" s="32">
        <f t="shared" si="38"/>
        <v>0</v>
      </c>
      <c r="CB20" s="72">
        <f t="shared" si="39"/>
        <v>0</v>
      </c>
      <c r="CC20" s="31"/>
      <c r="CD20" s="28"/>
      <c r="CE20" s="29"/>
      <c r="CF20" s="29"/>
      <c r="CG20" s="29"/>
      <c r="CH20" s="29"/>
      <c r="CI20" s="30"/>
      <c r="CJ20" s="27">
        <f t="shared" si="40"/>
        <v>0</v>
      </c>
      <c r="CK20" s="26">
        <f t="shared" si="41"/>
        <v>0</v>
      </c>
      <c r="CL20" s="23">
        <f t="shared" si="42"/>
        <v>0</v>
      </c>
      <c r="CM20" s="45">
        <f t="shared" si="43"/>
        <v>0</v>
      </c>
      <c r="IL20" s="79"/>
      <c r="IO20"/>
      <c r="IP20"/>
    </row>
    <row r="21" spans="1:28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2"/>
        <v>0</v>
      </c>
      <c r="L21" s="59">
        <f>AB21+AO21+BA21+BL21+BY21+CJ21+CU21+DF21+DQ21+EB21+EM21+EX21+FI21+FT21+GE21+GP21+HA21+HL21+HW21+IH21</f>
        <v>0</v>
      </c>
      <c r="M21" s="36">
        <f>AD21+AQ21+BC21+BN21+CA21+CL21+CW21+DH21+DS21+ED21+EO21+EZ21+FK21+FV21+GG21+GR21+HC21+HN21+HY21+IJ21</f>
        <v>0</v>
      </c>
      <c r="N21" s="37">
        <f t="shared" si="23"/>
        <v>0</v>
      </c>
      <c r="O21" s="60">
        <f>W21+AJ21+AV21+BG21+BT21+CE21+CP21+DA21+DL21+DW21+EH21+ES21+FD21+FO21+FZ21+GK21+GV21+HG21+HR21+IC21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/>
      <c r="AC21" s="26"/>
      <c r="AD21" s="23"/>
      <c r="AE21" s="45"/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24"/>
        <v>0</v>
      </c>
      <c r="AP21" s="26">
        <f t="shared" si="25"/>
        <v>0</v>
      </c>
      <c r="AQ21" s="23">
        <f t="shared" si="26"/>
        <v>0</v>
      </c>
      <c r="AR21" s="45">
        <f t="shared" si="27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28"/>
        <v>0</v>
      </c>
      <c r="BB21" s="26">
        <f t="shared" si="29"/>
        <v>0</v>
      </c>
      <c r="BC21" s="23">
        <f t="shared" si="30"/>
        <v>0</v>
      </c>
      <c r="BD21" s="45">
        <f t="shared" si="31"/>
        <v>0</v>
      </c>
      <c r="BE21" s="27"/>
      <c r="BF21" s="43"/>
      <c r="BG21" s="29"/>
      <c r="BH21" s="29"/>
      <c r="BI21" s="29"/>
      <c r="BJ21" s="29"/>
      <c r="BK21" s="30"/>
      <c r="BL21" s="40">
        <f t="shared" si="32"/>
        <v>0</v>
      </c>
      <c r="BM21" s="37">
        <f t="shared" si="33"/>
        <v>0</v>
      </c>
      <c r="BN21" s="36">
        <f t="shared" si="34"/>
        <v>0</v>
      </c>
      <c r="BO21" s="35">
        <f t="shared" si="35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36"/>
        <v>0</v>
      </c>
      <c r="BZ21" s="26">
        <f t="shared" si="37"/>
        <v>0</v>
      </c>
      <c r="CA21" s="32">
        <f t="shared" si="38"/>
        <v>0</v>
      </c>
      <c r="CB21" s="72">
        <f t="shared" si="39"/>
        <v>0</v>
      </c>
      <c r="CC21" s="31"/>
      <c r="CD21" s="28"/>
      <c r="CE21" s="29"/>
      <c r="CF21" s="29"/>
      <c r="CG21" s="29"/>
      <c r="CH21" s="29"/>
      <c r="CI21" s="30"/>
      <c r="CJ21" s="27">
        <f t="shared" si="40"/>
        <v>0</v>
      </c>
      <c r="CK21" s="26">
        <f t="shared" si="41"/>
        <v>0</v>
      </c>
      <c r="CL21" s="23">
        <f t="shared" si="42"/>
        <v>0</v>
      </c>
      <c r="CM21" s="45">
        <f t="shared" si="43"/>
        <v>0</v>
      </c>
      <c r="IL21" s="79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</row>
    <row r="22" spans="1:283" s="4" customFormat="1" hidden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2"/>
        <v>0</v>
      </c>
      <c r="L22" s="59">
        <f>AB22+AO22+BA22+BL22+BY22+CJ22+CU22+DF22+DQ22+EB22+EM22+EX22+FI22+FT22+GE22+GP22+HA22+HL22+HW22+IH22</f>
        <v>0</v>
      </c>
      <c r="M22" s="36">
        <f>AD22+AQ22+BC22+BN22+CA22+CL22+CW22+DH22+DS22+ED22+EO22+EZ22+FK22+FV22+GG22+GR22+HC22+HN22+HY22+IJ22</f>
        <v>0</v>
      </c>
      <c r="N22" s="37">
        <f t="shared" si="23"/>
        <v>0</v>
      </c>
      <c r="O22" s="60">
        <f>W22+AJ22+AV22+BG22+BT22+CE22+CP22+DA22+DL22+DW22+EH22+ES22+FD22+FO22+FZ22+GK22+GV22+HG22+HR22+IC22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/>
      <c r="AC22" s="26"/>
      <c r="AD22" s="23"/>
      <c r="AE22" s="45"/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24"/>
        <v>0</v>
      </c>
      <c r="AP22" s="26">
        <f t="shared" si="25"/>
        <v>0</v>
      </c>
      <c r="AQ22" s="23">
        <f t="shared" si="26"/>
        <v>0</v>
      </c>
      <c r="AR22" s="45">
        <f t="shared" si="27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28"/>
        <v>0</v>
      </c>
      <c r="BB22" s="26">
        <f t="shared" si="29"/>
        <v>0</v>
      </c>
      <c r="BC22" s="23">
        <f t="shared" si="30"/>
        <v>0</v>
      </c>
      <c r="BD22" s="45">
        <f t="shared" si="31"/>
        <v>0</v>
      </c>
      <c r="BE22" s="27"/>
      <c r="BF22" s="43"/>
      <c r="BG22" s="29"/>
      <c r="BH22" s="29"/>
      <c r="BI22" s="29"/>
      <c r="BJ22" s="29"/>
      <c r="BK22" s="30"/>
      <c r="BL22" s="40">
        <f t="shared" si="32"/>
        <v>0</v>
      </c>
      <c r="BM22" s="37">
        <f t="shared" si="33"/>
        <v>0</v>
      </c>
      <c r="BN22" s="36">
        <f t="shared" si="34"/>
        <v>0</v>
      </c>
      <c r="BO22" s="35">
        <f t="shared" si="35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36"/>
        <v>0</v>
      </c>
      <c r="BZ22" s="26">
        <f t="shared" si="37"/>
        <v>0</v>
      </c>
      <c r="CA22" s="32">
        <f t="shared" si="38"/>
        <v>0</v>
      </c>
      <c r="CB22" s="72">
        <f t="shared" si="39"/>
        <v>0</v>
      </c>
      <c r="CC22" s="31"/>
      <c r="CD22" s="28"/>
      <c r="CE22" s="29"/>
      <c r="CF22" s="29"/>
      <c r="CG22" s="29"/>
      <c r="CH22" s="29"/>
      <c r="CI22" s="30"/>
      <c r="CJ22" s="27">
        <f t="shared" si="40"/>
        <v>0</v>
      </c>
      <c r="CK22" s="26">
        <f t="shared" si="41"/>
        <v>0</v>
      </c>
      <c r="CL22" s="23">
        <f t="shared" si="42"/>
        <v>0</v>
      </c>
      <c r="CM22" s="45">
        <f t="shared" si="43"/>
        <v>0</v>
      </c>
      <c r="IL22" s="79"/>
    </row>
    <row r="23" spans="1:283" s="4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2"/>
        <v>0</v>
      </c>
      <c r="L23" s="59">
        <f>AB23+AO23+BA23+BL23+BY23+CJ23+CU23+DF23+DQ23+EB23+EM23+EX23+FI23+FT23+GE23+GP23+HA23+HL23+HW23+IH23</f>
        <v>0</v>
      </c>
      <c r="M23" s="36">
        <f>AD23+AQ23+BC23+BN23+CA23+CL23+CW23+DH23+DS23+ED23+EO23+EZ23+FK23+FV23+GG23+GR23+HC23+HN23+HY23+IJ23</f>
        <v>0</v>
      </c>
      <c r="N23" s="37">
        <f t="shared" si="23"/>
        <v>0</v>
      </c>
      <c r="O23" s="60">
        <f>W23+AJ23+AV23+BG23+BT23+CE23+CP23+DA23+DL23+DW23+EH23+ES23+FD23+FO23+FZ23+GK23+GV23+HG23+HR23+IC23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/>
      <c r="AC23" s="26"/>
      <c r="AD23" s="23"/>
      <c r="AE23" s="45"/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24"/>
        <v>0</v>
      </c>
      <c r="AP23" s="26">
        <f t="shared" si="25"/>
        <v>0</v>
      </c>
      <c r="AQ23" s="23">
        <f t="shared" si="26"/>
        <v>0</v>
      </c>
      <c r="AR23" s="45">
        <f t="shared" si="27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28"/>
        <v>0</v>
      </c>
      <c r="BB23" s="26">
        <f t="shared" si="29"/>
        <v>0</v>
      </c>
      <c r="BC23" s="23">
        <f t="shared" si="30"/>
        <v>0</v>
      </c>
      <c r="BD23" s="45">
        <f t="shared" si="31"/>
        <v>0</v>
      </c>
      <c r="BE23" s="27"/>
      <c r="BF23" s="43"/>
      <c r="BG23" s="29"/>
      <c r="BH23" s="29"/>
      <c r="BI23" s="29"/>
      <c r="BJ23" s="29"/>
      <c r="BK23" s="30"/>
      <c r="BL23" s="40">
        <f t="shared" si="32"/>
        <v>0</v>
      </c>
      <c r="BM23" s="37">
        <f t="shared" si="33"/>
        <v>0</v>
      </c>
      <c r="BN23" s="36">
        <f t="shared" si="34"/>
        <v>0</v>
      </c>
      <c r="BO23" s="35">
        <f t="shared" si="35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36"/>
        <v>0</v>
      </c>
      <c r="BZ23" s="26">
        <f t="shared" si="37"/>
        <v>0</v>
      </c>
      <c r="CA23" s="32">
        <f t="shared" si="38"/>
        <v>0</v>
      </c>
      <c r="CB23" s="72">
        <f t="shared" si="39"/>
        <v>0</v>
      </c>
      <c r="CC23" s="31"/>
      <c r="CD23" s="28"/>
      <c r="CE23" s="29"/>
      <c r="CF23" s="29"/>
      <c r="CG23" s="29"/>
      <c r="CH23" s="29"/>
      <c r="CI23" s="30"/>
      <c r="CJ23" s="27">
        <f t="shared" si="40"/>
        <v>0</v>
      </c>
      <c r="CK23" s="26">
        <f t="shared" si="41"/>
        <v>0</v>
      </c>
      <c r="CL23" s="23">
        <f t="shared" si="42"/>
        <v>0</v>
      </c>
      <c r="CM23" s="45">
        <f t="shared" si="43"/>
        <v>0</v>
      </c>
      <c r="CN23" s="1"/>
      <c r="CO23" s="1"/>
      <c r="CP23" s="2"/>
      <c r="CQ23" s="2"/>
      <c r="CR23" s="2"/>
      <c r="CS23" s="2"/>
      <c r="CT23" s="2"/>
      <c r="CU23" s="61"/>
      <c r="CV23" s="13"/>
      <c r="CW23" s="6"/>
      <c r="CX23" s="38"/>
      <c r="CY23" s="1"/>
      <c r="CZ23" s="1"/>
      <c r="DA23" s="2"/>
      <c r="DB23" s="2"/>
      <c r="DC23" s="2"/>
      <c r="DD23" s="2"/>
      <c r="DE23" s="2"/>
      <c r="DF23" s="61"/>
      <c r="DG23" s="13"/>
      <c r="DH23" s="6"/>
      <c r="DI23" s="38"/>
      <c r="DJ23" s="1"/>
      <c r="DK23" s="1"/>
      <c r="DL23" s="2"/>
      <c r="DM23" s="2"/>
      <c r="DN23" s="2"/>
      <c r="DO23" s="2"/>
      <c r="DP23" s="2"/>
      <c r="DQ23" s="61"/>
      <c r="DR23" s="13"/>
      <c r="DS23" s="6"/>
      <c r="DT23" s="38"/>
      <c r="DU23" s="1"/>
      <c r="DV23" s="1"/>
      <c r="DW23" s="2"/>
      <c r="DX23" s="2"/>
      <c r="DY23" s="2"/>
      <c r="DZ23" s="2"/>
      <c r="EA23" s="2"/>
      <c r="EB23" s="61"/>
      <c r="EC23" s="13"/>
      <c r="ED23" s="6"/>
      <c r="EE23" s="38"/>
      <c r="EF23" s="1"/>
      <c r="EG23" s="1"/>
      <c r="EH23" s="2"/>
      <c r="EI23" s="2"/>
      <c r="EJ23" s="2"/>
      <c r="EK23" s="2"/>
      <c r="EL23" s="2"/>
      <c r="EM23" s="61"/>
      <c r="EN23" s="13"/>
      <c r="EO23" s="6"/>
      <c r="EP23" s="38"/>
      <c r="EQ23" s="1"/>
      <c r="ER23" s="1"/>
      <c r="ES23" s="2"/>
      <c r="ET23" s="2"/>
      <c r="EU23" s="2"/>
      <c r="EV23" s="2"/>
      <c r="EW23" s="2"/>
      <c r="EX23" s="61"/>
      <c r="EY23" s="13"/>
      <c r="EZ23" s="6"/>
      <c r="FA23" s="38"/>
      <c r="FB23" s="1"/>
      <c r="FC23" s="1"/>
      <c r="FD23" s="2"/>
      <c r="FE23" s="2"/>
      <c r="FF23" s="2"/>
      <c r="FG23" s="2"/>
      <c r="FH23" s="2"/>
      <c r="FI23" s="61"/>
      <c r="FJ23" s="13"/>
      <c r="FK23" s="6"/>
      <c r="FL23" s="38"/>
      <c r="FM23" s="1"/>
      <c r="FN23" s="1"/>
      <c r="FO23" s="2"/>
      <c r="FP23" s="2"/>
      <c r="FQ23" s="2"/>
      <c r="FR23" s="2"/>
      <c r="FS23" s="2"/>
      <c r="FT23" s="61"/>
      <c r="FU23" s="13"/>
      <c r="FV23" s="6"/>
      <c r="FW23" s="38"/>
      <c r="FX23" s="1"/>
      <c r="FY23" s="1"/>
      <c r="FZ23" s="2"/>
      <c r="GA23" s="2"/>
      <c r="GB23" s="2"/>
      <c r="GC23" s="2"/>
      <c r="GD23" s="2"/>
      <c r="GE23" s="61"/>
      <c r="GF23" s="13"/>
      <c r="GG23" s="6"/>
      <c r="GH23" s="38"/>
      <c r="GI23" s="1"/>
      <c r="GJ23" s="1"/>
      <c r="GK23" s="2"/>
      <c r="GL23" s="2"/>
      <c r="GM23" s="2"/>
      <c r="GN23" s="2"/>
      <c r="GO23" s="2"/>
      <c r="GP23" s="61"/>
      <c r="GQ23" s="13"/>
      <c r="GR23" s="6"/>
      <c r="GS23" s="38"/>
      <c r="GT23" s="1"/>
      <c r="GU23" s="1"/>
      <c r="GV23" s="2"/>
      <c r="GW23" s="2"/>
      <c r="GX23" s="2"/>
      <c r="GY23" s="2"/>
      <c r="GZ23" s="2"/>
      <c r="HA23" s="61"/>
      <c r="HB23" s="13"/>
      <c r="HC23" s="6"/>
      <c r="HD23" s="38"/>
      <c r="HE23" s="1"/>
      <c r="HF23" s="1"/>
      <c r="HG23" s="2"/>
      <c r="HH23" s="2"/>
      <c r="HI23" s="2"/>
      <c r="HJ23" s="2"/>
      <c r="HK23" s="2"/>
      <c r="HL23" s="61"/>
      <c r="HM23" s="13"/>
      <c r="HN23" s="6"/>
      <c r="HO23" s="38"/>
      <c r="HP23" s="1"/>
      <c r="HQ23" s="1"/>
      <c r="HR23" s="2"/>
      <c r="HS23" s="2"/>
      <c r="HT23" s="2"/>
      <c r="HU23" s="2"/>
      <c r="HV23" s="2"/>
      <c r="HW23" s="61"/>
      <c r="HX23" s="13"/>
      <c r="HY23" s="6"/>
      <c r="HZ23" s="38"/>
      <c r="IA23" s="1"/>
      <c r="IB23" s="1"/>
      <c r="IC23" s="2"/>
      <c r="ID23" s="2"/>
      <c r="IE23" s="2"/>
      <c r="IF23" s="2"/>
      <c r="IG23" s="2"/>
      <c r="IH23" s="61"/>
      <c r="II23" s="13"/>
      <c r="IJ23" s="6"/>
      <c r="IK23" s="38"/>
      <c r="IL23" s="79"/>
      <c r="IM23"/>
      <c r="IN23"/>
    </row>
    <row r="24" spans="1:28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2"/>
        <v>0</v>
      </c>
      <c r="L24" s="59">
        <f>AB24+AO24+BA24+BL24+BY24+CJ24+CU23+DF23+DQ23+EB23+EM23+EX23+FI23+FT23+GE23+GP23+HA23+HL23+HW23+IH23</f>
        <v>0</v>
      </c>
      <c r="M24" s="36">
        <f>AD24+AQ24+BC24+BN24+CA24+CL24+CW23+DH23+DS23+ED23+EO23+EZ23+FK23+FV23+GG23+GR23+HC23+HN23+HY23+IJ23</f>
        <v>0</v>
      </c>
      <c r="N24" s="37">
        <f t="shared" si="23"/>
        <v>0</v>
      </c>
      <c r="O24" s="60">
        <f>W24+AJ24+AV24+BG24+BT24+CE24+CP23+DA23+DL23+DW23+EH23+ES23+FD23+FO23+FZ23+GK23+GV23+HG23+HR23+IC23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/>
      <c r="AC24" s="26"/>
      <c r="AD24" s="23"/>
      <c r="AE24" s="45"/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24"/>
        <v>0</v>
      </c>
      <c r="AP24" s="26">
        <f t="shared" si="25"/>
        <v>0</v>
      </c>
      <c r="AQ24" s="23">
        <f t="shared" si="26"/>
        <v>0</v>
      </c>
      <c r="AR24" s="45">
        <f t="shared" si="27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28"/>
        <v>0</v>
      </c>
      <c r="BB24" s="26">
        <f t="shared" si="29"/>
        <v>0</v>
      </c>
      <c r="BC24" s="23">
        <f t="shared" si="30"/>
        <v>0</v>
      </c>
      <c r="BD24" s="45">
        <f t="shared" si="31"/>
        <v>0</v>
      </c>
      <c r="BE24" s="27"/>
      <c r="BF24" s="43"/>
      <c r="BG24" s="29"/>
      <c r="BH24" s="29"/>
      <c r="BI24" s="29"/>
      <c r="BJ24" s="29"/>
      <c r="BK24" s="30"/>
      <c r="BL24" s="40">
        <f t="shared" si="32"/>
        <v>0</v>
      </c>
      <c r="BM24" s="37">
        <f t="shared" si="33"/>
        <v>0</v>
      </c>
      <c r="BN24" s="36">
        <f t="shared" si="34"/>
        <v>0</v>
      </c>
      <c r="BO24" s="35">
        <f t="shared" si="35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36"/>
        <v>0</v>
      </c>
      <c r="BZ24" s="26">
        <f t="shared" si="37"/>
        <v>0</v>
      </c>
      <c r="CA24" s="32">
        <f t="shared" si="38"/>
        <v>0</v>
      </c>
      <c r="CB24" s="72">
        <f t="shared" si="39"/>
        <v>0</v>
      </c>
      <c r="CC24" s="31"/>
      <c r="CD24" s="28"/>
      <c r="CE24" s="29"/>
      <c r="CF24" s="29"/>
      <c r="CG24" s="29"/>
      <c r="CH24" s="29"/>
      <c r="CI24" s="30"/>
      <c r="CJ24" s="27">
        <f t="shared" si="40"/>
        <v>0</v>
      </c>
      <c r="CK24" s="26">
        <f t="shared" si="41"/>
        <v>0</v>
      </c>
      <c r="CL24" s="23">
        <f t="shared" si="42"/>
        <v>0</v>
      </c>
      <c r="CM24" s="45">
        <f t="shared" si="43"/>
        <v>0</v>
      </c>
      <c r="CN24"/>
      <c r="CO24"/>
      <c r="CP24"/>
      <c r="CQ24"/>
      <c r="CR24"/>
      <c r="CS24"/>
      <c r="CT24"/>
      <c r="CW24"/>
      <c r="CZ24"/>
      <c r="DA24"/>
      <c r="DB24"/>
      <c r="DC24"/>
      <c r="DD24"/>
      <c r="DE24"/>
      <c r="DH24"/>
      <c r="DK24"/>
      <c r="DL24"/>
      <c r="DM24"/>
      <c r="DN24"/>
      <c r="DO24"/>
      <c r="DP24"/>
      <c r="DS24"/>
      <c r="DV24"/>
      <c r="DW24"/>
      <c r="DX24"/>
      <c r="DY24"/>
      <c r="DZ24"/>
      <c r="EA24"/>
      <c r="ED24"/>
      <c r="EG24"/>
      <c r="EH24"/>
      <c r="EI24"/>
      <c r="EJ24"/>
      <c r="EK24"/>
      <c r="EL24"/>
      <c r="EO24"/>
      <c r="ER24"/>
      <c r="ES24"/>
      <c r="ET24"/>
      <c r="EU24"/>
      <c r="EV24"/>
      <c r="EW24"/>
      <c r="EZ24"/>
      <c r="FC24"/>
      <c r="FD24"/>
      <c r="FE24"/>
      <c r="FF24"/>
      <c r="FG24"/>
      <c r="FH24"/>
      <c r="FK24"/>
      <c r="FN24"/>
      <c r="FO24"/>
      <c r="FP24"/>
      <c r="FQ24"/>
      <c r="FR24"/>
      <c r="FS24"/>
      <c r="FV24"/>
      <c r="FY24"/>
      <c r="FZ24"/>
      <c r="GA24"/>
      <c r="GB24"/>
      <c r="GC24"/>
      <c r="GD24"/>
      <c r="GG24"/>
      <c r="GJ24"/>
      <c r="GK24"/>
      <c r="GL24"/>
      <c r="GM24"/>
      <c r="GN24"/>
      <c r="GO24"/>
      <c r="GR24"/>
      <c r="GU24"/>
      <c r="GV24"/>
      <c r="GW24"/>
      <c r="GX24"/>
      <c r="GY24"/>
      <c r="GZ24"/>
      <c r="HC24"/>
      <c r="HF24"/>
      <c r="HG24"/>
      <c r="HH24"/>
      <c r="HI24"/>
      <c r="HJ24"/>
      <c r="HK24"/>
      <c r="HN24"/>
      <c r="HQ24"/>
      <c r="HR24"/>
      <c r="HS24"/>
      <c r="HT24"/>
      <c r="HU24"/>
      <c r="HV24"/>
      <c r="HY24"/>
      <c r="IB24"/>
      <c r="IC24"/>
      <c r="ID24"/>
      <c r="IE24"/>
      <c r="IF24"/>
      <c r="IG24"/>
      <c r="IJ24"/>
      <c r="IK24"/>
      <c r="IL24" s="79"/>
    </row>
    <row r="25" spans="1:283" s="4" customFormat="1" hidden="1" x14ac:dyDescent="0.2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2"/>
        <v>0</v>
      </c>
      <c r="L25" s="59">
        <f>AB25+AO25+BA25+BL25+BY25+CJ25+CU25+DF25+DQ25+EB25+EM25+EX25+FI25+FT25+GE25+GP25+HA25+HL25+HW25+IH25</f>
        <v>0</v>
      </c>
      <c r="M25" s="36">
        <f>AD25+AQ25+BC25+BN25+CA25+CL25+CW25+DH25+DS25+ED25+EO25+EZ25+FK25+FV25+GG25+GR25+HC25+HN25+HY25+IJ25</f>
        <v>0</v>
      </c>
      <c r="N25" s="37">
        <f t="shared" si="23"/>
        <v>0</v>
      </c>
      <c r="O25" s="60">
        <f>W25+AJ25+AV25+BG25+BT25+CE25+CP25+DA25+DL25+DW25+EH25+ES25+FD25+FO25+FZ25+GK25+GV25+HG25+HR25+IC25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/>
      <c r="AC25" s="26"/>
      <c r="AD25" s="23"/>
      <c r="AE25" s="45"/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24"/>
        <v>0</v>
      </c>
      <c r="AP25" s="26">
        <f t="shared" si="25"/>
        <v>0</v>
      </c>
      <c r="AQ25" s="23">
        <f t="shared" si="26"/>
        <v>0</v>
      </c>
      <c r="AR25" s="45">
        <f t="shared" si="27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28"/>
        <v>0</v>
      </c>
      <c r="BB25" s="26">
        <f t="shared" si="29"/>
        <v>0</v>
      </c>
      <c r="BC25" s="23">
        <f t="shared" si="30"/>
        <v>0</v>
      </c>
      <c r="BD25" s="45">
        <f t="shared" si="31"/>
        <v>0</v>
      </c>
      <c r="BE25" s="27"/>
      <c r="BF25" s="43"/>
      <c r="BG25" s="29"/>
      <c r="BH25" s="29"/>
      <c r="BI25" s="29"/>
      <c r="BJ25" s="29"/>
      <c r="BK25" s="30"/>
      <c r="BL25" s="40">
        <f t="shared" si="32"/>
        <v>0</v>
      </c>
      <c r="BM25" s="37">
        <f t="shared" si="33"/>
        <v>0</v>
      </c>
      <c r="BN25" s="36">
        <f t="shared" si="34"/>
        <v>0</v>
      </c>
      <c r="BO25" s="35">
        <f t="shared" si="35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36"/>
        <v>0</v>
      </c>
      <c r="BZ25" s="26">
        <f t="shared" si="37"/>
        <v>0</v>
      </c>
      <c r="CA25" s="32">
        <f t="shared" si="38"/>
        <v>0</v>
      </c>
      <c r="CB25" s="72">
        <f t="shared" si="39"/>
        <v>0</v>
      </c>
      <c r="CC25" s="31"/>
      <c r="CD25" s="28"/>
      <c r="CE25" s="29"/>
      <c r="CF25" s="29"/>
      <c r="CG25" s="29"/>
      <c r="CH25" s="29"/>
      <c r="CI25" s="30"/>
      <c r="CJ25" s="27">
        <f t="shared" si="40"/>
        <v>0</v>
      </c>
      <c r="CK25" s="26">
        <f t="shared" si="41"/>
        <v>0</v>
      </c>
      <c r="CL25" s="23">
        <f t="shared" si="42"/>
        <v>0</v>
      </c>
      <c r="CM25" s="45">
        <f t="shared" si="43"/>
        <v>0</v>
      </c>
      <c r="IL25" s="79"/>
      <c r="IO25"/>
      <c r="IP25"/>
      <c r="IQ25"/>
    </row>
    <row r="26" spans="1:283" s="4" customFormat="1" ht="12.75" hidden="1" customHeight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22"/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si="23"/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/>
      <c r="AC26" s="26"/>
      <c r="AD26" s="23"/>
      <c r="AE26" s="45"/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24"/>
        <v>0</v>
      </c>
      <c r="AP26" s="26">
        <f t="shared" si="25"/>
        <v>0</v>
      </c>
      <c r="AQ26" s="23">
        <f t="shared" si="26"/>
        <v>0</v>
      </c>
      <c r="AR26" s="45">
        <f t="shared" si="27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28"/>
        <v>0</v>
      </c>
      <c r="BB26" s="26">
        <f t="shared" si="29"/>
        <v>0</v>
      </c>
      <c r="BC26" s="23">
        <f t="shared" si="30"/>
        <v>0</v>
      </c>
      <c r="BD26" s="45">
        <f t="shared" si="31"/>
        <v>0</v>
      </c>
      <c r="BE26" s="27"/>
      <c r="BF26" s="43"/>
      <c r="BG26" s="29"/>
      <c r="BH26" s="29"/>
      <c r="BI26" s="29"/>
      <c r="BJ26" s="29"/>
      <c r="BK26" s="30"/>
      <c r="BL26" s="40">
        <f t="shared" si="32"/>
        <v>0</v>
      </c>
      <c r="BM26" s="37">
        <f t="shared" si="33"/>
        <v>0</v>
      </c>
      <c r="BN26" s="36">
        <f t="shared" si="34"/>
        <v>0</v>
      </c>
      <c r="BO26" s="35">
        <f t="shared" si="35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36"/>
        <v>0</v>
      </c>
      <c r="BZ26" s="26">
        <f t="shared" si="37"/>
        <v>0</v>
      </c>
      <c r="CA26" s="32">
        <f t="shared" si="38"/>
        <v>0</v>
      </c>
      <c r="CB26" s="72">
        <f t="shared" si="39"/>
        <v>0</v>
      </c>
      <c r="CC26" s="31"/>
      <c r="CD26" s="28"/>
      <c r="CE26" s="29"/>
      <c r="CF26" s="29"/>
      <c r="CG26" s="29"/>
      <c r="CH26" s="29"/>
      <c r="CI26" s="30"/>
      <c r="CJ26" s="27">
        <f t="shared" si="40"/>
        <v>0</v>
      </c>
      <c r="CK26" s="26">
        <f t="shared" si="41"/>
        <v>0</v>
      </c>
      <c r="CL26" s="23">
        <f t="shared" si="42"/>
        <v>0</v>
      </c>
      <c r="CM26" s="45">
        <f t="shared" si="43"/>
        <v>0</v>
      </c>
      <c r="IL26" s="79"/>
      <c r="IM26"/>
      <c r="IN26"/>
      <c r="IO26"/>
      <c r="IP26"/>
    </row>
    <row r="27" spans="1:283" s="4" customFormat="1" ht="12.75" hidden="1" customHeight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22"/>
        <v>0</v>
      </c>
      <c r="L27" s="59">
        <f>AB27+AO27+BA27+BL27+BY27+CJ27+CU26+DF26+DQ26+EB26+EM26+EX26+FI26+FT26+GE26+GP26+HA26+HL26+HW26+IH26</f>
        <v>0</v>
      </c>
      <c r="M27" s="36">
        <f>AD27+AQ27+BC27+BN27+CA27+CL27+CW26+DH26+DS26+ED26+EO26+EZ26+FK26+FV26+GG26+GR26+HC26+HN26+HY26+IJ26</f>
        <v>0</v>
      </c>
      <c r="N27" s="37">
        <f t="shared" si="23"/>
        <v>0</v>
      </c>
      <c r="O27" s="60">
        <f>W27+AJ27+AV27+BG27+BT27+CE27+CP26+DA26+DL26+DW26+EH26+ES26+FD26+FO26+FZ26+GK26+GV26+HG26+HR26+IC26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/>
      <c r="AC27" s="26"/>
      <c r="AD27" s="23"/>
      <c r="AE27" s="45"/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24"/>
        <v>0</v>
      </c>
      <c r="AP27" s="26">
        <f t="shared" si="25"/>
        <v>0</v>
      </c>
      <c r="AQ27" s="23">
        <f t="shared" si="26"/>
        <v>0</v>
      </c>
      <c r="AR27" s="45">
        <f t="shared" si="27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28"/>
        <v>0</v>
      </c>
      <c r="BB27" s="26">
        <f t="shared" si="29"/>
        <v>0</v>
      </c>
      <c r="BC27" s="23">
        <f t="shared" si="30"/>
        <v>0</v>
      </c>
      <c r="BD27" s="45">
        <f t="shared" si="31"/>
        <v>0</v>
      </c>
      <c r="BE27" s="27"/>
      <c r="BF27" s="43"/>
      <c r="BG27" s="29"/>
      <c r="BH27" s="29"/>
      <c r="BI27" s="29"/>
      <c r="BJ27" s="29"/>
      <c r="BK27" s="30"/>
      <c r="BL27" s="40">
        <f t="shared" si="32"/>
        <v>0</v>
      </c>
      <c r="BM27" s="37">
        <f t="shared" si="33"/>
        <v>0</v>
      </c>
      <c r="BN27" s="36">
        <f t="shared" si="34"/>
        <v>0</v>
      </c>
      <c r="BO27" s="35">
        <f t="shared" si="35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36"/>
        <v>0</v>
      </c>
      <c r="BZ27" s="26">
        <f t="shared" si="37"/>
        <v>0</v>
      </c>
      <c r="CA27" s="32">
        <f t="shared" si="38"/>
        <v>0</v>
      </c>
      <c r="CB27" s="72">
        <f t="shared" si="39"/>
        <v>0</v>
      </c>
      <c r="CC27" s="31"/>
      <c r="CD27" s="28"/>
      <c r="CE27" s="29"/>
      <c r="CF27" s="29"/>
      <c r="CG27" s="29"/>
      <c r="CH27" s="29"/>
      <c r="CI27" s="30"/>
      <c r="CJ27" s="27">
        <f t="shared" si="40"/>
        <v>0</v>
      </c>
      <c r="CK27" s="26">
        <f t="shared" si="41"/>
        <v>0</v>
      </c>
      <c r="CL27" s="23">
        <f t="shared" si="42"/>
        <v>0</v>
      </c>
      <c r="CM27" s="45">
        <f t="shared" si="43"/>
        <v>0</v>
      </c>
      <c r="IL27" s="79"/>
      <c r="IO27"/>
      <c r="IP27"/>
      <c r="IQ27"/>
    </row>
    <row r="28" spans="1:28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22"/>
        <v>0</v>
      </c>
      <c r="L28" s="59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si="23"/>
        <v>0</v>
      </c>
      <c r="O28" s="60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/>
      <c r="AC28" s="26"/>
      <c r="AD28" s="23"/>
      <c r="AE28" s="45"/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24"/>
        <v>0</v>
      </c>
      <c r="AP28" s="26">
        <f t="shared" si="25"/>
        <v>0</v>
      </c>
      <c r="AQ28" s="23">
        <f t="shared" si="26"/>
        <v>0</v>
      </c>
      <c r="AR28" s="45">
        <f t="shared" si="27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28"/>
        <v>0</v>
      </c>
      <c r="BB28" s="26">
        <f t="shared" si="29"/>
        <v>0</v>
      </c>
      <c r="BC28" s="23">
        <f t="shared" si="30"/>
        <v>0</v>
      </c>
      <c r="BD28" s="45">
        <f t="shared" si="31"/>
        <v>0</v>
      </c>
      <c r="BE28" s="27"/>
      <c r="BF28" s="43"/>
      <c r="BG28" s="29"/>
      <c r="BH28" s="29"/>
      <c r="BI28" s="29"/>
      <c r="BJ28" s="29"/>
      <c r="BK28" s="30"/>
      <c r="BL28" s="40">
        <f t="shared" si="32"/>
        <v>0</v>
      </c>
      <c r="BM28" s="37">
        <f t="shared" si="33"/>
        <v>0</v>
      </c>
      <c r="BN28" s="36">
        <f t="shared" si="34"/>
        <v>0</v>
      </c>
      <c r="BO28" s="35">
        <f t="shared" si="35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36"/>
        <v>0</v>
      </c>
      <c r="BZ28" s="26">
        <f t="shared" si="37"/>
        <v>0</v>
      </c>
      <c r="CA28" s="32">
        <f t="shared" si="38"/>
        <v>0</v>
      </c>
      <c r="CB28" s="72">
        <f t="shared" si="39"/>
        <v>0</v>
      </c>
      <c r="CC28" s="31"/>
      <c r="CD28" s="28"/>
      <c r="CE28" s="29"/>
      <c r="CF28" s="29"/>
      <c r="CG28" s="29"/>
      <c r="CH28" s="29"/>
      <c r="CI28" s="30"/>
      <c r="CJ28" s="27">
        <f t="shared" si="40"/>
        <v>0</v>
      </c>
      <c r="CK28" s="26">
        <f t="shared" si="41"/>
        <v>0</v>
      </c>
      <c r="CL28" s="23">
        <f t="shared" si="42"/>
        <v>0</v>
      </c>
      <c r="CM28" s="45">
        <f t="shared" si="43"/>
        <v>0</v>
      </c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9"/>
      <c r="IM28"/>
      <c r="IN28"/>
      <c r="IO28"/>
      <c r="IP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</row>
    <row r="29" spans="1:283" s="76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ref="K29:K35" si="44">L29+M29+O29</f>
        <v>0</v>
      </c>
      <c r="L29" s="59">
        <f>AB29+AO29+BA29+BL29+BY29+CJ29+CU28+DF28+DQ28+EB28+EM28+EX28+FI28+FT28+GE28+GP28+HA28+HL28+HW28+IH28</f>
        <v>0</v>
      </c>
      <c r="M29" s="36">
        <f>AD29+AQ29+BC29+BN29+CA29+CL29+CW28+DH28+DS28+ED28+EO28+EZ28+FK28+FV28+GG28+GR28+HC28+HN28+HY28+IJ28</f>
        <v>0</v>
      </c>
      <c r="N29" s="37">
        <f t="shared" ref="N29:N35" si="45">O29</f>
        <v>0</v>
      </c>
      <c r="O29" s="60">
        <f>W29+AJ29+AV29+BG29+BT29+CE29+CP28+DA28+DL28+DW28+EH28+ES28+FD28+FO28+FZ28+GK28+GV28+HG28+HR28+IC28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/>
      <c r="AC29" s="26"/>
      <c r="AD29" s="23"/>
      <c r="AE29" s="45"/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ref="AO29:AO35" si="46">AF29+AG29+AH29+AI29</f>
        <v>0</v>
      </c>
      <c r="AP29" s="26">
        <f t="shared" ref="AP29:AP35" si="47">AJ29</f>
        <v>0</v>
      </c>
      <c r="AQ29" s="23">
        <f t="shared" ref="AQ29:AQ35" si="48">(AK29*3)+(AL29*10)+(AM29*5)+(AN29*20)</f>
        <v>0</v>
      </c>
      <c r="AR29" s="45">
        <f t="shared" ref="AR29:AR35" si="49">AO29+AP29+AQ29</f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ref="BA29:BA35" si="50">AS29+AT29+AU29</f>
        <v>0</v>
      </c>
      <c r="BB29" s="26">
        <f t="shared" ref="BB29:BB35" si="51">AV29</f>
        <v>0</v>
      </c>
      <c r="BC29" s="23">
        <f t="shared" ref="BC29:BC35" si="52">(AW29*3)+(AX29*10)+(AY29*5)+(AZ29*20)</f>
        <v>0</v>
      </c>
      <c r="BD29" s="45">
        <f t="shared" ref="BD29:BD35" si="53">BA29+BB29+BC29</f>
        <v>0</v>
      </c>
      <c r="BE29" s="27"/>
      <c r="BF29" s="43"/>
      <c r="BG29" s="29"/>
      <c r="BH29" s="29"/>
      <c r="BI29" s="29"/>
      <c r="BJ29" s="29"/>
      <c r="BK29" s="30"/>
      <c r="BL29" s="40">
        <f t="shared" ref="BL29:BL35" si="54">BE29+BF29</f>
        <v>0</v>
      </c>
      <c r="BM29" s="37">
        <f t="shared" ref="BM29:BM35" si="55">BG29/2</f>
        <v>0</v>
      </c>
      <c r="BN29" s="36">
        <f t="shared" ref="BN29:BN35" si="56">(BH29*3)+(BI29*5)+(BJ29*5)+(BK29*20)</f>
        <v>0</v>
      </c>
      <c r="BO29" s="35">
        <f t="shared" ref="BO29:BO35" si="57">BL29+BM29+BN29</f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ref="BY29:BY35" si="58">BP29+BQ29+BR29+BS29</f>
        <v>0</v>
      </c>
      <c r="BZ29" s="26">
        <f t="shared" ref="BZ29:BZ35" si="59">BT29</f>
        <v>0</v>
      </c>
      <c r="CA29" s="32">
        <f t="shared" ref="CA29:CA35" si="60">(BU29*3)+(BV29*10)+(BW29*5)+(BX29*20)</f>
        <v>0</v>
      </c>
      <c r="CB29" s="72">
        <f t="shared" ref="CB29:CB35" si="61">BY29+BZ29+CA29</f>
        <v>0</v>
      </c>
      <c r="CC29" s="31"/>
      <c r="CD29" s="28"/>
      <c r="CE29" s="29"/>
      <c r="CF29" s="29"/>
      <c r="CG29" s="29"/>
      <c r="CH29" s="29"/>
      <c r="CI29" s="30"/>
      <c r="CJ29" s="27">
        <f t="shared" ref="CJ29:CJ35" si="62">CC29+CD29</f>
        <v>0</v>
      </c>
      <c r="CK29" s="26">
        <f t="shared" ref="CK29:CK35" si="63">CE29</f>
        <v>0</v>
      </c>
      <c r="CL29" s="23">
        <f t="shared" ref="CL29:CL35" si="64">(CF29*3)+(CG29*10)+(CH29*5)+(CI29*20)</f>
        <v>0</v>
      </c>
      <c r="CM29" s="45">
        <f t="shared" ref="CM29:CM35" si="65">CJ29+CK29+CL29</f>
        <v>0</v>
      </c>
      <c r="IL29" s="7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</row>
    <row r="30" spans="1:28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44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45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/>
      <c r="AC30" s="26"/>
      <c r="AD30" s="23"/>
      <c r="AE30" s="45"/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46"/>
        <v>0</v>
      </c>
      <c r="AP30" s="26">
        <f t="shared" si="47"/>
        <v>0</v>
      </c>
      <c r="AQ30" s="23">
        <f t="shared" si="48"/>
        <v>0</v>
      </c>
      <c r="AR30" s="45">
        <f t="shared" si="49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50"/>
        <v>0</v>
      </c>
      <c r="BB30" s="26">
        <f t="shared" si="51"/>
        <v>0</v>
      </c>
      <c r="BC30" s="23">
        <f t="shared" si="52"/>
        <v>0</v>
      </c>
      <c r="BD30" s="45">
        <f t="shared" si="53"/>
        <v>0</v>
      </c>
      <c r="BE30" s="27"/>
      <c r="BF30" s="43"/>
      <c r="BG30" s="29"/>
      <c r="BH30" s="29"/>
      <c r="BI30" s="29"/>
      <c r="BJ30" s="29"/>
      <c r="BK30" s="30"/>
      <c r="BL30" s="40">
        <f t="shared" si="54"/>
        <v>0</v>
      </c>
      <c r="BM30" s="37">
        <f t="shared" si="55"/>
        <v>0</v>
      </c>
      <c r="BN30" s="36">
        <f t="shared" si="56"/>
        <v>0</v>
      </c>
      <c r="BO30" s="35">
        <f t="shared" si="57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58"/>
        <v>0</v>
      </c>
      <c r="BZ30" s="26">
        <f t="shared" si="59"/>
        <v>0</v>
      </c>
      <c r="CA30" s="32">
        <f t="shared" si="60"/>
        <v>0</v>
      </c>
      <c r="CB30" s="72">
        <f t="shared" si="61"/>
        <v>0</v>
      </c>
      <c r="CC30" s="31"/>
      <c r="CD30" s="28"/>
      <c r="CE30" s="29"/>
      <c r="CF30" s="29"/>
      <c r="CG30" s="29"/>
      <c r="CH30" s="29"/>
      <c r="CI30" s="30"/>
      <c r="CJ30" s="27">
        <f t="shared" si="62"/>
        <v>0</v>
      </c>
      <c r="CK30" s="26">
        <f t="shared" si="63"/>
        <v>0</v>
      </c>
      <c r="CL30" s="23">
        <f t="shared" si="64"/>
        <v>0</v>
      </c>
      <c r="CM30" s="45">
        <f t="shared" si="65"/>
        <v>0</v>
      </c>
      <c r="CN30" s="1"/>
      <c r="CO30" s="1"/>
      <c r="CP30" s="2"/>
      <c r="CQ30" s="2"/>
      <c r="CR30" s="2"/>
      <c r="CS30" s="2"/>
      <c r="CT30" s="2"/>
      <c r="CU30" s="61"/>
      <c r="CV30" s="13"/>
      <c r="CW30" s="6"/>
      <c r="CX30" s="38"/>
      <c r="CY30" s="1"/>
      <c r="CZ30" s="1"/>
      <c r="DA30" s="2"/>
      <c r="DB30" s="2"/>
      <c r="DC30" s="2"/>
      <c r="DD30" s="2"/>
      <c r="DE30" s="2"/>
      <c r="DF30" s="61"/>
      <c r="DG30" s="13"/>
      <c r="DH30" s="6"/>
      <c r="DI30" s="38"/>
      <c r="DJ30" s="1"/>
      <c r="DK30" s="1"/>
      <c r="DL30" s="2"/>
      <c r="DM30" s="2"/>
      <c r="DN30" s="2"/>
      <c r="DO30" s="2"/>
      <c r="DP30" s="2"/>
      <c r="DQ30" s="61"/>
      <c r="DR30" s="13"/>
      <c r="DS30" s="6"/>
      <c r="DT30" s="38"/>
      <c r="DU30" s="1"/>
      <c r="DV30" s="1"/>
      <c r="DW30" s="2"/>
      <c r="DX30" s="2"/>
      <c r="DY30" s="2"/>
      <c r="DZ30" s="2"/>
      <c r="EA30" s="2"/>
      <c r="EB30" s="61"/>
      <c r="EC30" s="13"/>
      <c r="ED30" s="6"/>
      <c r="EE30" s="38"/>
      <c r="EF30" s="1"/>
      <c r="EG30" s="1"/>
      <c r="EH30" s="2"/>
      <c r="EI30" s="2"/>
      <c r="EJ30" s="2"/>
      <c r="EK30" s="2"/>
      <c r="EL30" s="2"/>
      <c r="EM30" s="61"/>
      <c r="EN30" s="13"/>
      <c r="EO30" s="6"/>
      <c r="EP30" s="38"/>
      <c r="EQ30" s="1"/>
      <c r="ER30" s="1"/>
      <c r="ES30" s="2"/>
      <c r="ET30" s="2"/>
      <c r="EU30" s="2"/>
      <c r="EV30" s="2"/>
      <c r="EW30" s="2"/>
      <c r="EX30" s="61"/>
      <c r="EY30" s="13"/>
      <c r="EZ30" s="6"/>
      <c r="FA30" s="38"/>
      <c r="FB30" s="1"/>
      <c r="FC30" s="1"/>
      <c r="FD30" s="2"/>
      <c r="FE30" s="2"/>
      <c r="FF30" s="2"/>
      <c r="FG30" s="2"/>
      <c r="FH30" s="2"/>
      <c r="FI30" s="61"/>
      <c r="FJ30" s="13"/>
      <c r="FK30" s="6"/>
      <c r="FL30" s="38"/>
      <c r="FM30" s="1"/>
      <c r="FN30" s="1"/>
      <c r="FO30" s="2"/>
      <c r="FP30" s="2"/>
      <c r="FQ30" s="2"/>
      <c r="FR30" s="2"/>
      <c r="FS30" s="2"/>
      <c r="FT30" s="61"/>
      <c r="FU30" s="13"/>
      <c r="FV30" s="6"/>
      <c r="FW30" s="38"/>
      <c r="FX30" s="1"/>
      <c r="FY30" s="1"/>
      <c r="FZ30" s="2"/>
      <c r="GA30" s="2"/>
      <c r="GB30" s="2"/>
      <c r="GC30" s="2"/>
      <c r="GD30" s="2"/>
      <c r="GE30" s="61"/>
      <c r="GF30" s="13"/>
      <c r="GG30" s="6"/>
      <c r="GH30" s="38"/>
      <c r="GI30" s="1"/>
      <c r="GJ30" s="1"/>
      <c r="GK30" s="2"/>
      <c r="GL30" s="2"/>
      <c r="GM30" s="2"/>
      <c r="GN30" s="2"/>
      <c r="GO30" s="2"/>
      <c r="GP30" s="61"/>
      <c r="GQ30" s="13"/>
      <c r="GR30" s="6"/>
      <c r="GS30" s="38"/>
      <c r="GT30" s="1"/>
      <c r="GU30" s="1"/>
      <c r="GV30" s="2"/>
      <c r="GW30" s="2"/>
      <c r="GX30" s="2"/>
      <c r="GY30" s="2"/>
      <c r="GZ30" s="2"/>
      <c r="HA30" s="61"/>
      <c r="HB30" s="13"/>
      <c r="HC30" s="6"/>
      <c r="HD30" s="38"/>
      <c r="HE30" s="1"/>
      <c r="HF30" s="1"/>
      <c r="HG30" s="2"/>
      <c r="HH30" s="2"/>
      <c r="HI30" s="2"/>
      <c r="HJ30" s="2"/>
      <c r="HK30" s="2"/>
      <c r="HL30" s="61"/>
      <c r="HM30" s="13"/>
      <c r="HN30" s="6"/>
      <c r="HO30" s="38"/>
      <c r="HP30" s="1"/>
      <c r="HQ30" s="1"/>
      <c r="HR30" s="2"/>
      <c r="HS30" s="2"/>
      <c r="HT30" s="2"/>
      <c r="HU30" s="2"/>
      <c r="HV30" s="2"/>
      <c r="HW30" s="61"/>
      <c r="HX30" s="13"/>
      <c r="HY30" s="6"/>
      <c r="HZ30" s="38"/>
      <c r="IA30" s="1"/>
      <c r="IB30" s="1"/>
      <c r="IC30" s="2"/>
      <c r="ID30" s="2"/>
      <c r="IE30" s="2"/>
      <c r="IF30" s="2"/>
      <c r="IG30" s="2"/>
      <c r="IH30" s="61"/>
      <c r="II30" s="13"/>
      <c r="IJ30" s="6"/>
      <c r="IK30" s="38"/>
      <c r="IL30" s="79"/>
      <c r="IM30"/>
      <c r="IN30"/>
      <c r="IO30"/>
      <c r="IP30"/>
      <c r="IQ30"/>
    </row>
    <row r="31" spans="1:28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44"/>
        <v>0</v>
      </c>
      <c r="L31" s="59">
        <f>AB31+AO31+BA31+BL31+BY31+CJ31+CU30+DF30+DQ30+EB30+EM30+EX30+FI30+FT30+GE30+GP30+HA30+HL30+HW30+IH30</f>
        <v>0</v>
      </c>
      <c r="M31" s="36">
        <f>AD31+AQ31+BC31+BN31+CA31+CL31+CW30+DH30+DS30+ED30+EO30+EZ30+FK30+FV30+GG30+GR30+HC30+HN30+HY30+IJ30</f>
        <v>0</v>
      </c>
      <c r="N31" s="37">
        <f t="shared" si="45"/>
        <v>0</v>
      </c>
      <c r="O31" s="60">
        <f>W31+AJ31+AV31+BG31+BT31+CE31+CP30+DA30+DL30+DW30+EH30+ES30+FD30+FO30+FZ30+GK30+GV30+HG30+HR30+IC30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/>
      <c r="AC31" s="26"/>
      <c r="AD31" s="23"/>
      <c r="AE31" s="45"/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46"/>
        <v>0</v>
      </c>
      <c r="AP31" s="26">
        <f t="shared" si="47"/>
        <v>0</v>
      </c>
      <c r="AQ31" s="23">
        <f t="shared" si="48"/>
        <v>0</v>
      </c>
      <c r="AR31" s="45">
        <f t="shared" si="49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50"/>
        <v>0</v>
      </c>
      <c r="BB31" s="26">
        <f t="shared" si="51"/>
        <v>0</v>
      </c>
      <c r="BC31" s="23">
        <f t="shared" si="52"/>
        <v>0</v>
      </c>
      <c r="BD31" s="45">
        <f t="shared" si="53"/>
        <v>0</v>
      </c>
      <c r="BE31" s="27"/>
      <c r="BF31" s="43"/>
      <c r="BG31" s="29"/>
      <c r="BH31" s="29"/>
      <c r="BI31" s="29"/>
      <c r="BJ31" s="29"/>
      <c r="BK31" s="30"/>
      <c r="BL31" s="40">
        <f t="shared" si="54"/>
        <v>0</v>
      </c>
      <c r="BM31" s="37">
        <f t="shared" si="55"/>
        <v>0</v>
      </c>
      <c r="BN31" s="36">
        <f t="shared" si="56"/>
        <v>0</v>
      </c>
      <c r="BO31" s="35">
        <f t="shared" si="57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58"/>
        <v>0</v>
      </c>
      <c r="BZ31" s="26">
        <f t="shared" si="59"/>
        <v>0</v>
      </c>
      <c r="CA31" s="32">
        <f t="shared" si="60"/>
        <v>0</v>
      </c>
      <c r="CB31" s="72">
        <f t="shared" si="61"/>
        <v>0</v>
      </c>
      <c r="CC31" s="31"/>
      <c r="CD31" s="28"/>
      <c r="CE31" s="29"/>
      <c r="CF31" s="29"/>
      <c r="CG31" s="29"/>
      <c r="CH31" s="29"/>
      <c r="CI31" s="30"/>
      <c r="CJ31" s="27">
        <f t="shared" si="62"/>
        <v>0</v>
      </c>
      <c r="CK31" s="26">
        <f t="shared" si="63"/>
        <v>0</v>
      </c>
      <c r="CL31" s="23">
        <f t="shared" si="64"/>
        <v>0</v>
      </c>
      <c r="CM31" s="45">
        <f t="shared" si="65"/>
        <v>0</v>
      </c>
      <c r="CN31" s="1"/>
      <c r="CO31" s="1"/>
      <c r="CP31" s="2"/>
      <c r="CQ31" s="2"/>
      <c r="CR31" s="2"/>
      <c r="CS31" s="2"/>
      <c r="CT31" s="2"/>
      <c r="CU31" s="61"/>
      <c r="CV31" s="13"/>
      <c r="CW31" s="6"/>
      <c r="CX31" s="38"/>
      <c r="CY31" s="1"/>
      <c r="CZ31" s="1"/>
      <c r="DA31" s="2"/>
      <c r="DB31" s="2"/>
      <c r="DC31" s="2"/>
      <c r="DD31" s="2"/>
      <c r="DE31" s="2"/>
      <c r="DF31" s="61"/>
      <c r="DG31" s="13"/>
      <c r="DH31" s="6"/>
      <c r="DI31" s="38"/>
      <c r="DJ31" s="1"/>
      <c r="DK31" s="1"/>
      <c r="DL31" s="2"/>
      <c r="DM31" s="2"/>
      <c r="DN31" s="2"/>
      <c r="DO31" s="2"/>
      <c r="DP31" s="2"/>
      <c r="DQ31" s="61"/>
      <c r="DR31" s="13"/>
      <c r="DS31" s="6"/>
      <c r="DT31" s="38"/>
      <c r="DU31" s="1"/>
      <c r="DV31" s="1"/>
      <c r="DW31" s="2"/>
      <c r="DX31" s="2"/>
      <c r="DY31" s="2"/>
      <c r="DZ31" s="2"/>
      <c r="EA31" s="2"/>
      <c r="EB31" s="61"/>
      <c r="EC31" s="13"/>
      <c r="ED31" s="6"/>
      <c r="EE31" s="38"/>
      <c r="EF31" s="1"/>
      <c r="EG31" s="1"/>
      <c r="EH31" s="2"/>
      <c r="EI31" s="2"/>
      <c r="EJ31" s="2"/>
      <c r="EK31" s="2"/>
      <c r="EL31" s="2"/>
      <c r="EM31" s="61"/>
      <c r="EN31" s="13"/>
      <c r="EO31" s="6"/>
      <c r="EP31" s="38"/>
      <c r="EQ31" s="1"/>
      <c r="ER31" s="1"/>
      <c r="ES31" s="2"/>
      <c r="ET31" s="2"/>
      <c r="EU31" s="2"/>
      <c r="EV31" s="2"/>
      <c r="EW31" s="2"/>
      <c r="EX31" s="61"/>
      <c r="EY31" s="13"/>
      <c r="EZ31" s="6"/>
      <c r="FA31" s="38"/>
      <c r="FB31" s="1"/>
      <c r="FC31" s="1"/>
      <c r="FD31" s="2"/>
      <c r="FE31" s="2"/>
      <c r="FF31" s="2"/>
      <c r="FG31" s="2"/>
      <c r="FH31" s="2"/>
      <c r="FI31" s="61"/>
      <c r="FJ31" s="13"/>
      <c r="FK31" s="6"/>
      <c r="FL31" s="38"/>
      <c r="FM31" s="1"/>
      <c r="FN31" s="1"/>
      <c r="FO31" s="2"/>
      <c r="FP31" s="2"/>
      <c r="FQ31" s="2"/>
      <c r="FR31" s="2"/>
      <c r="FS31" s="2"/>
      <c r="FT31" s="61"/>
      <c r="FU31" s="13"/>
      <c r="FV31" s="6"/>
      <c r="FW31" s="38"/>
      <c r="FX31" s="1"/>
      <c r="FY31" s="1"/>
      <c r="FZ31" s="2"/>
      <c r="GA31" s="2"/>
      <c r="GB31" s="2"/>
      <c r="GC31" s="2"/>
      <c r="GD31" s="2"/>
      <c r="GE31" s="61"/>
      <c r="GF31" s="13"/>
      <c r="GG31" s="6"/>
      <c r="GH31" s="38"/>
      <c r="GI31" s="1"/>
      <c r="GJ31" s="1"/>
      <c r="GK31" s="2"/>
      <c r="GL31" s="2"/>
      <c r="GM31" s="2"/>
      <c r="GN31" s="2"/>
      <c r="GO31" s="2"/>
      <c r="GP31" s="61"/>
      <c r="GQ31" s="13"/>
      <c r="GR31" s="6"/>
      <c r="GS31" s="38"/>
      <c r="GT31" s="1"/>
      <c r="GU31" s="1"/>
      <c r="GV31" s="2"/>
      <c r="GW31" s="2"/>
      <c r="GX31" s="2"/>
      <c r="GY31" s="2"/>
      <c r="GZ31" s="2"/>
      <c r="HA31" s="61"/>
      <c r="HB31" s="13"/>
      <c r="HC31" s="6"/>
      <c r="HD31" s="38"/>
      <c r="HE31" s="1"/>
      <c r="HF31" s="1"/>
      <c r="HG31" s="2"/>
      <c r="HH31" s="2"/>
      <c r="HI31" s="2"/>
      <c r="HJ31" s="2"/>
      <c r="HK31" s="2"/>
      <c r="HL31" s="61"/>
      <c r="HM31" s="13"/>
      <c r="HN31" s="6"/>
      <c r="HO31" s="38"/>
      <c r="HP31" s="1"/>
      <c r="HQ31" s="1"/>
      <c r="HR31" s="2"/>
      <c r="HS31" s="2"/>
      <c r="HT31" s="2"/>
      <c r="HU31" s="2"/>
      <c r="HV31" s="2"/>
      <c r="HW31" s="61"/>
      <c r="HX31" s="13"/>
      <c r="HY31" s="6"/>
      <c r="HZ31" s="38"/>
      <c r="IA31" s="1"/>
      <c r="IB31" s="1"/>
      <c r="IC31" s="2"/>
      <c r="ID31" s="2"/>
      <c r="IE31" s="2"/>
      <c r="IF31" s="2"/>
      <c r="IG31" s="2"/>
      <c r="IH31" s="61"/>
      <c r="II31" s="13"/>
      <c r="IJ31" s="6"/>
      <c r="IK31" s="38"/>
      <c r="IL31" s="79"/>
      <c r="IM31"/>
      <c r="IN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</row>
    <row r="32" spans="1:28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44"/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 t="shared" si="45"/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/>
      <c r="AC32" s="26"/>
      <c r="AD32" s="23"/>
      <c r="AE32" s="45"/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46"/>
        <v>0</v>
      </c>
      <c r="AP32" s="26">
        <f t="shared" si="47"/>
        <v>0</v>
      </c>
      <c r="AQ32" s="23">
        <f t="shared" si="48"/>
        <v>0</v>
      </c>
      <c r="AR32" s="45">
        <f t="shared" si="49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50"/>
        <v>0</v>
      </c>
      <c r="BB32" s="26">
        <f t="shared" si="51"/>
        <v>0</v>
      </c>
      <c r="BC32" s="23">
        <f t="shared" si="52"/>
        <v>0</v>
      </c>
      <c r="BD32" s="45">
        <f t="shared" si="53"/>
        <v>0</v>
      </c>
      <c r="BE32" s="27"/>
      <c r="BF32" s="43"/>
      <c r="BG32" s="29"/>
      <c r="BH32" s="29"/>
      <c r="BI32" s="29"/>
      <c r="BJ32" s="29"/>
      <c r="BK32" s="30"/>
      <c r="BL32" s="40">
        <f t="shared" si="54"/>
        <v>0</v>
      </c>
      <c r="BM32" s="37">
        <f t="shared" si="55"/>
        <v>0</v>
      </c>
      <c r="BN32" s="36">
        <f t="shared" si="56"/>
        <v>0</v>
      </c>
      <c r="BO32" s="35">
        <f t="shared" si="57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58"/>
        <v>0</v>
      </c>
      <c r="BZ32" s="26">
        <f t="shared" si="59"/>
        <v>0</v>
      </c>
      <c r="CA32" s="32">
        <f t="shared" si="60"/>
        <v>0</v>
      </c>
      <c r="CB32" s="72">
        <f t="shared" si="61"/>
        <v>0</v>
      </c>
      <c r="CC32" s="31"/>
      <c r="CD32" s="28"/>
      <c r="CE32" s="29"/>
      <c r="CF32" s="29"/>
      <c r="CG32" s="29"/>
      <c r="CH32" s="29"/>
      <c r="CI32" s="30"/>
      <c r="CJ32" s="27">
        <f t="shared" si="62"/>
        <v>0</v>
      </c>
      <c r="CK32" s="26">
        <f t="shared" si="63"/>
        <v>0</v>
      </c>
      <c r="CL32" s="23">
        <f t="shared" si="64"/>
        <v>0</v>
      </c>
      <c r="CM32" s="45">
        <f t="shared" si="65"/>
        <v>0</v>
      </c>
      <c r="CN32"/>
      <c r="CO32"/>
      <c r="CP32"/>
      <c r="CQ32"/>
      <c r="CR32"/>
      <c r="CS32"/>
      <c r="CT32"/>
      <c r="CW32"/>
      <c r="CZ32"/>
      <c r="DA32"/>
      <c r="DB32"/>
      <c r="DC32"/>
      <c r="DD32"/>
      <c r="DE32"/>
      <c r="DH32"/>
      <c r="DK32"/>
      <c r="DL32"/>
      <c r="DM32"/>
      <c r="DN32"/>
      <c r="DO32"/>
      <c r="DP32"/>
      <c r="DS32"/>
      <c r="DV32"/>
      <c r="DW32"/>
      <c r="DX32"/>
      <c r="DY32"/>
      <c r="DZ32"/>
      <c r="EA32"/>
      <c r="ED32"/>
      <c r="EG32"/>
      <c r="EH32"/>
      <c r="EI32"/>
      <c r="EJ32"/>
      <c r="EK32"/>
      <c r="EL32"/>
      <c r="EO32"/>
      <c r="ER32"/>
      <c r="ES32"/>
      <c r="ET32"/>
      <c r="EU32"/>
      <c r="EV32"/>
      <c r="EW32"/>
      <c r="EZ32"/>
      <c r="FC32"/>
      <c r="FD32"/>
      <c r="FE32"/>
      <c r="FF32"/>
      <c r="FG32"/>
      <c r="FH32"/>
      <c r="FK32"/>
      <c r="FN32"/>
      <c r="FO32"/>
      <c r="FP32"/>
      <c r="FQ32"/>
      <c r="FR32"/>
      <c r="FS32"/>
      <c r="FV32"/>
      <c r="FY32"/>
      <c r="FZ32"/>
      <c r="GA32"/>
      <c r="GB32"/>
      <c r="GC32"/>
      <c r="GD32"/>
      <c r="GG32"/>
      <c r="GJ32"/>
      <c r="GK32"/>
      <c r="GL32"/>
      <c r="GM32"/>
      <c r="GN32"/>
      <c r="GO32"/>
      <c r="GR32"/>
      <c r="GU32"/>
      <c r="GV32"/>
      <c r="GW32"/>
      <c r="GX32"/>
      <c r="GY32"/>
      <c r="GZ32"/>
      <c r="HC32"/>
      <c r="HF32"/>
      <c r="HG32"/>
      <c r="HH32"/>
      <c r="HI32"/>
      <c r="HJ32"/>
      <c r="HK32"/>
      <c r="HN32"/>
      <c r="HQ32"/>
      <c r="HR32"/>
      <c r="HS32"/>
      <c r="HT32"/>
      <c r="HU32"/>
      <c r="HV32"/>
      <c r="HY32"/>
      <c r="IB32"/>
      <c r="IC32"/>
      <c r="ID32"/>
      <c r="IE32"/>
      <c r="IF32"/>
      <c r="IG32"/>
      <c r="IJ32"/>
      <c r="IK32"/>
      <c r="IL32" s="79"/>
    </row>
    <row r="33" spans="1:28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44"/>
        <v>0</v>
      </c>
      <c r="L33" s="59">
        <f>AB33+AO33+BA33+BL33+BY33+CJ33+CU32+DF32+DQ32+EB32+EM32+EX32+FI32+FT32+GE32+GP32+HA32+HL32+HW32+IH32</f>
        <v>0</v>
      </c>
      <c r="M33" s="36">
        <f>AD33+AQ33+BC33+BN33+CA33+CL33+CW32+DH32+DS32+ED32+EO32+EZ32+FK32+FV32+GG32+GR32+HC32+HN32+HY32+IJ32</f>
        <v>0</v>
      </c>
      <c r="N33" s="37">
        <f t="shared" si="45"/>
        <v>0</v>
      </c>
      <c r="O33" s="60">
        <f>W33+AJ33+AV33+BG33+BT33+CE33+CP32+DA32+DL32+DW32+EH32+ES32+FD32+FO32+FZ32+GK32+GV32+HG32+HR32+IC32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/>
      <c r="AC33" s="26"/>
      <c r="AD33" s="23"/>
      <c r="AE33" s="45"/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46"/>
        <v>0</v>
      </c>
      <c r="AP33" s="26">
        <f t="shared" si="47"/>
        <v>0</v>
      </c>
      <c r="AQ33" s="23">
        <f t="shared" si="48"/>
        <v>0</v>
      </c>
      <c r="AR33" s="45">
        <f t="shared" si="49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50"/>
        <v>0</v>
      </c>
      <c r="BB33" s="26">
        <f t="shared" si="51"/>
        <v>0</v>
      </c>
      <c r="BC33" s="23">
        <f t="shared" si="52"/>
        <v>0</v>
      </c>
      <c r="BD33" s="45">
        <f t="shared" si="53"/>
        <v>0</v>
      </c>
      <c r="BE33" s="27"/>
      <c r="BF33" s="43"/>
      <c r="BG33" s="29"/>
      <c r="BH33" s="29"/>
      <c r="BI33" s="29"/>
      <c r="BJ33" s="29"/>
      <c r="BK33" s="30"/>
      <c r="BL33" s="40">
        <f t="shared" si="54"/>
        <v>0</v>
      </c>
      <c r="BM33" s="37">
        <f t="shared" si="55"/>
        <v>0</v>
      </c>
      <c r="BN33" s="36">
        <f t="shared" si="56"/>
        <v>0</v>
      </c>
      <c r="BO33" s="35">
        <f t="shared" si="57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58"/>
        <v>0</v>
      </c>
      <c r="BZ33" s="26">
        <f t="shared" si="59"/>
        <v>0</v>
      </c>
      <c r="CA33" s="32">
        <f t="shared" si="60"/>
        <v>0</v>
      </c>
      <c r="CB33" s="72">
        <f t="shared" si="61"/>
        <v>0</v>
      </c>
      <c r="CC33" s="31"/>
      <c r="CD33" s="28"/>
      <c r="CE33" s="29"/>
      <c r="CF33" s="29"/>
      <c r="CG33" s="29"/>
      <c r="CH33" s="29"/>
      <c r="CI33" s="30"/>
      <c r="CJ33" s="27">
        <f t="shared" si="62"/>
        <v>0</v>
      </c>
      <c r="CK33" s="26">
        <f t="shared" si="63"/>
        <v>0</v>
      </c>
      <c r="CL33" s="23">
        <f t="shared" si="64"/>
        <v>0</v>
      </c>
      <c r="CM33" s="45">
        <f t="shared" si="65"/>
        <v>0</v>
      </c>
      <c r="IL33" s="79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</row>
    <row r="34" spans="1:283" s="4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 t="shared" si="44"/>
        <v>0</v>
      </c>
      <c r="L34" s="59">
        <f>AB34+AO34+BA34+BL34+BY34+CJ34+CU34+DF34+DQ34+EB34+EM34+EX34+FI34+FT34+GE34+GP34+HA34+HL34+HW34+IH34</f>
        <v>0</v>
      </c>
      <c r="M34" s="36">
        <f>AD34+AQ34+BC34+BN34+CA34+CL34+CW34+DH34+DS34+ED34+EO34+EZ34+FK34+FV34+GG34+GR34+HC34+HN34+HY34+IJ34</f>
        <v>0</v>
      </c>
      <c r="N34" s="37">
        <f t="shared" si="45"/>
        <v>0</v>
      </c>
      <c r="O34" s="60">
        <f>W34+AJ34+AV34+BG34+BT34+CE34+CP34+DA34+DL34+DW34+EH34+ES34+FD34+FO34+FZ34+GK34+GV34+HG34+HR34+IC34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/>
      <c r="AC34" s="26"/>
      <c r="AD34" s="23"/>
      <c r="AE34" s="45"/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si="46"/>
        <v>0</v>
      </c>
      <c r="AP34" s="26">
        <f t="shared" si="47"/>
        <v>0</v>
      </c>
      <c r="AQ34" s="23">
        <f t="shared" si="48"/>
        <v>0</v>
      </c>
      <c r="AR34" s="45">
        <f t="shared" si="49"/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si="50"/>
        <v>0</v>
      </c>
      <c r="BB34" s="26">
        <f t="shared" si="51"/>
        <v>0</v>
      </c>
      <c r="BC34" s="23">
        <f t="shared" si="52"/>
        <v>0</v>
      </c>
      <c r="BD34" s="45">
        <f t="shared" si="53"/>
        <v>0</v>
      </c>
      <c r="BE34" s="27"/>
      <c r="BF34" s="43"/>
      <c r="BG34" s="29"/>
      <c r="BH34" s="29"/>
      <c r="BI34" s="29"/>
      <c r="BJ34" s="29"/>
      <c r="BK34" s="30"/>
      <c r="BL34" s="40">
        <f t="shared" si="54"/>
        <v>0</v>
      </c>
      <c r="BM34" s="37">
        <f t="shared" si="55"/>
        <v>0</v>
      </c>
      <c r="BN34" s="36">
        <f t="shared" si="56"/>
        <v>0</v>
      </c>
      <c r="BO34" s="35">
        <f t="shared" si="57"/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 t="shared" si="58"/>
        <v>0</v>
      </c>
      <c r="BZ34" s="26">
        <f t="shared" si="59"/>
        <v>0</v>
      </c>
      <c r="CA34" s="32">
        <f t="shared" si="60"/>
        <v>0</v>
      </c>
      <c r="CB34" s="72">
        <f t="shared" si="61"/>
        <v>0</v>
      </c>
      <c r="CC34" s="31"/>
      <c r="CD34" s="28"/>
      <c r="CE34" s="29"/>
      <c r="CF34" s="29"/>
      <c r="CG34" s="29"/>
      <c r="CH34" s="29"/>
      <c r="CI34" s="30"/>
      <c r="CJ34" s="27">
        <f t="shared" si="62"/>
        <v>0</v>
      </c>
      <c r="CK34" s="26">
        <f t="shared" si="63"/>
        <v>0</v>
      </c>
      <c r="CL34" s="23">
        <f t="shared" si="64"/>
        <v>0</v>
      </c>
      <c r="CM34" s="45">
        <f t="shared" si="65"/>
        <v>0</v>
      </c>
      <c r="IL34" s="79"/>
      <c r="IO34"/>
      <c r="IP34"/>
      <c r="IQ34"/>
    </row>
    <row r="35" spans="1:28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si="44"/>
        <v>0</v>
      </c>
      <c r="L35" s="59">
        <f>AB35+AO35+BA35+BL35+BY35+CJ35+CU38+DF38+DQ38+EB38+EM38+EX38+FI38+FT38+GE38+GP38+HA38+HL38+HW38+IH38</f>
        <v>0</v>
      </c>
      <c r="M35" s="36">
        <f>AD35+AQ35+BC35+BN35+CA35+CL35+CW38+DH38+DS38+ED38+EO38+EZ38+FK38+FV38+GG38+GR38+HC38+HN38+HY38+IJ38</f>
        <v>0</v>
      </c>
      <c r="N35" s="37">
        <f t="shared" si="45"/>
        <v>0</v>
      </c>
      <c r="O35" s="60">
        <f>W35+AJ35+AV35+BG35+BT35+CE35+CP38+DA38+DL38+DW38+EH38+ES38+FD38+FO38+FZ38+GK38+GV38+HG38+HR38+IC38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/>
      <c r="AC35" s="26"/>
      <c r="AD35" s="23"/>
      <c r="AE35" s="45"/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46"/>
        <v>0</v>
      </c>
      <c r="AP35" s="26">
        <f t="shared" si="47"/>
        <v>0</v>
      </c>
      <c r="AQ35" s="23">
        <f t="shared" si="48"/>
        <v>0</v>
      </c>
      <c r="AR35" s="45">
        <f t="shared" si="49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50"/>
        <v>0</v>
      </c>
      <c r="BB35" s="26">
        <f t="shared" si="51"/>
        <v>0</v>
      </c>
      <c r="BC35" s="23">
        <f t="shared" si="52"/>
        <v>0</v>
      </c>
      <c r="BD35" s="45">
        <f t="shared" si="53"/>
        <v>0</v>
      </c>
      <c r="BE35" s="27"/>
      <c r="BF35" s="43"/>
      <c r="BG35" s="29"/>
      <c r="BH35" s="29"/>
      <c r="BI35" s="29"/>
      <c r="BJ35" s="29"/>
      <c r="BK35" s="30"/>
      <c r="BL35" s="40">
        <f t="shared" si="54"/>
        <v>0</v>
      </c>
      <c r="BM35" s="37">
        <f t="shared" si="55"/>
        <v>0</v>
      </c>
      <c r="BN35" s="36">
        <f t="shared" si="56"/>
        <v>0</v>
      </c>
      <c r="BO35" s="35">
        <f t="shared" si="57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58"/>
        <v>0</v>
      </c>
      <c r="BZ35" s="26">
        <f t="shared" si="59"/>
        <v>0</v>
      </c>
      <c r="CA35" s="32">
        <f t="shared" si="60"/>
        <v>0</v>
      </c>
      <c r="CB35" s="72">
        <f t="shared" si="61"/>
        <v>0</v>
      </c>
      <c r="CC35" s="31"/>
      <c r="CD35" s="28"/>
      <c r="CE35" s="29"/>
      <c r="CF35" s="29"/>
      <c r="CG35" s="29"/>
      <c r="CH35" s="29"/>
      <c r="CI35" s="30"/>
      <c r="CJ35" s="27">
        <f t="shared" si="62"/>
        <v>0</v>
      </c>
      <c r="CK35" s="26">
        <f t="shared" si="63"/>
        <v>0</v>
      </c>
      <c r="CL35" s="23">
        <f t="shared" si="64"/>
        <v>0</v>
      </c>
      <c r="CM35" s="45">
        <f t="shared" si="65"/>
        <v>0</v>
      </c>
      <c r="IL35" s="79"/>
      <c r="IM35"/>
      <c r="IN35"/>
      <c r="IO35"/>
      <c r="IP35"/>
    </row>
    <row r="36" spans="1:283" s="4" customFormat="1" ht="13.5" hidden="1" thickBot="1" x14ac:dyDescent="0.25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132">
        <f t="shared" ref="K36:K57" si="66">L36+M36+O36</f>
        <v>0</v>
      </c>
      <c r="L36" s="133">
        <f>AB36+AO36+BA36+BL36+BY36+CJ36+CU35+DF35+DQ35+EB35+EM35+EX35+FI35+FT35+GE35+GP35+HA35+HL35+HW35+IH35</f>
        <v>0</v>
      </c>
      <c r="M36" s="23">
        <f>AD36+AQ36+BC36+BN36+CA36+CL36+CW35+DH35+DS35+ED35+EO35+EZ35+FK35+FV35+GG35+GR35+HC35+HN35+HY35+IJ35</f>
        <v>0</v>
      </c>
      <c r="N36" s="26">
        <f t="shared" ref="N36:N57" si="67">O36</f>
        <v>0</v>
      </c>
      <c r="O36" s="134">
        <f>W36+AJ36+AV36+BG36+BT36+CE36+CP35+DA35+DL35+DW35+EH35+ES35+FD35+FO35+FZ35+GK35+GV35+HG35+HR35+IC35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/>
      <c r="AC36" s="26"/>
      <c r="AD36" s="23"/>
      <c r="AE36" s="45"/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ref="AO36:AO57" si="68">AF36+AG36+AH36+AI36</f>
        <v>0</v>
      </c>
      <c r="AP36" s="26">
        <f t="shared" ref="AP36:AP57" si="69">AJ36</f>
        <v>0</v>
      </c>
      <c r="AQ36" s="23">
        <f t="shared" ref="AQ36:AQ57" si="70">(AK36*3)+(AL36*10)+(AM36*5)+(AN36*20)</f>
        <v>0</v>
      </c>
      <c r="AR36" s="45">
        <f t="shared" ref="AR36:AR57" si="71">AO36+AP36+AQ36</f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ref="BA36:BA57" si="72">AS36+AT36+AU36</f>
        <v>0</v>
      </c>
      <c r="BB36" s="26">
        <f t="shared" ref="BB36:BB57" si="73">AV36</f>
        <v>0</v>
      </c>
      <c r="BC36" s="23">
        <f t="shared" ref="BC36:BC57" si="74">(AW36*3)+(AX36*10)+(AY36*5)+(AZ36*20)</f>
        <v>0</v>
      </c>
      <c r="BD36" s="45">
        <f t="shared" ref="BD36:BD57" si="75">BA36+BB36+BC36</f>
        <v>0</v>
      </c>
      <c r="BE36" s="112"/>
      <c r="BF36" s="130"/>
      <c r="BG36" s="110"/>
      <c r="BH36" s="110"/>
      <c r="BI36" s="110"/>
      <c r="BJ36" s="110"/>
      <c r="BK36" s="111"/>
      <c r="BL36" s="112">
        <f t="shared" ref="BL36:BL57" si="76">BE36+BF36</f>
        <v>0</v>
      </c>
      <c r="BM36" s="106">
        <f t="shared" ref="BM36:BM57" si="77">BG36/2</f>
        <v>0</v>
      </c>
      <c r="BN36" s="105">
        <f t="shared" ref="BN36:BN57" si="78">(BH36*3)+(BI36*5)+(BJ36*5)+(BK36*20)</f>
        <v>0</v>
      </c>
      <c r="BO36" s="131">
        <f t="shared" ref="BO36:BO57" si="79">BL36+BM36+BN36</f>
        <v>0</v>
      </c>
      <c r="BP36" s="125"/>
      <c r="BQ36" s="28"/>
      <c r="BR36" s="28"/>
      <c r="BS36" s="28"/>
      <c r="BT36" s="29"/>
      <c r="BU36" s="29"/>
      <c r="BV36" s="29"/>
      <c r="BW36" s="29"/>
      <c r="BX36" s="30"/>
      <c r="BY36" s="27">
        <f t="shared" ref="BY36:BY57" si="80">BP36+BQ36+BR36+BS36</f>
        <v>0</v>
      </c>
      <c r="BZ36" s="26">
        <f t="shared" ref="BZ36:BZ57" si="81">BT36</f>
        <v>0</v>
      </c>
      <c r="CA36" s="32">
        <f t="shared" ref="CA36:CA57" si="82">(BU36*3)+(BV36*10)+(BW36*5)+(BX36*20)</f>
        <v>0</v>
      </c>
      <c r="CB36" s="72">
        <f t="shared" ref="CB36:CB57" si="83">BY36+BZ36+CA36</f>
        <v>0</v>
      </c>
      <c r="CC36" s="31"/>
      <c r="CD36" s="28"/>
      <c r="CE36" s="29"/>
      <c r="CF36" s="29"/>
      <c r="CG36" s="29"/>
      <c r="CH36" s="29"/>
      <c r="CI36" s="30"/>
      <c r="CJ36" s="27">
        <f t="shared" ref="CJ36:CJ57" si="84">CC36+CD36</f>
        <v>0</v>
      </c>
      <c r="CK36" s="26">
        <f t="shared" ref="CK36:CK57" si="85">CE36</f>
        <v>0</v>
      </c>
      <c r="CL36" s="23">
        <f t="shared" ref="CL36:CL57" si="86">(CF36*3)+(CG36*10)+(CH36*5)+(CI36*20)</f>
        <v>0</v>
      </c>
      <c r="CM36" s="45">
        <f t="shared" ref="CM36:CM57" si="87">CJ36+CK36+CL36</f>
        <v>0</v>
      </c>
      <c r="CN36" s="1"/>
      <c r="CO36" s="1"/>
      <c r="CP36" s="2"/>
      <c r="CQ36" s="2"/>
      <c r="CR36" s="2"/>
      <c r="CS36" s="2"/>
      <c r="CT36" s="2"/>
      <c r="CU36" s="61"/>
      <c r="CV36" s="13"/>
      <c r="CW36" s="6"/>
      <c r="CX36" s="38"/>
      <c r="CY36" s="1"/>
      <c r="CZ36" s="1"/>
      <c r="DA36" s="2"/>
      <c r="DB36" s="2"/>
      <c r="DC36" s="2"/>
      <c r="DD36" s="2"/>
      <c r="DE36" s="2"/>
      <c r="DF36" s="61"/>
      <c r="DG36" s="13"/>
      <c r="DH36" s="6"/>
      <c r="DI36" s="38"/>
      <c r="DJ36" s="1"/>
      <c r="DK36" s="1"/>
      <c r="DL36" s="2"/>
      <c r="DM36" s="2"/>
      <c r="DN36" s="2"/>
      <c r="DO36" s="2"/>
      <c r="DP36" s="2"/>
      <c r="DQ36" s="61"/>
      <c r="DR36" s="13"/>
      <c r="DS36" s="6"/>
      <c r="DT36" s="38"/>
      <c r="DU36" s="1"/>
      <c r="DV36" s="1"/>
      <c r="DW36" s="2"/>
      <c r="DX36" s="2"/>
      <c r="DY36" s="2"/>
      <c r="DZ36" s="2"/>
      <c r="EA36" s="2"/>
      <c r="EB36" s="61"/>
      <c r="EC36" s="13"/>
      <c r="ED36" s="6"/>
      <c r="EE36" s="38"/>
      <c r="EF36" s="1"/>
      <c r="EG36" s="1"/>
      <c r="EH36" s="2"/>
      <c r="EI36" s="2"/>
      <c r="EJ36" s="2"/>
      <c r="EK36" s="2"/>
      <c r="EL36" s="2"/>
      <c r="EM36" s="61"/>
      <c r="EN36" s="13"/>
      <c r="EO36" s="6"/>
      <c r="EP36" s="38"/>
      <c r="EQ36" s="1"/>
      <c r="ER36" s="1"/>
      <c r="ES36" s="2"/>
      <c r="ET36" s="2"/>
      <c r="EU36" s="2"/>
      <c r="EV36" s="2"/>
      <c r="EW36" s="2"/>
      <c r="EX36" s="61"/>
      <c r="EY36" s="13"/>
      <c r="EZ36" s="6"/>
      <c r="FA36" s="38"/>
      <c r="FB36" s="1"/>
      <c r="FC36" s="1"/>
      <c r="FD36" s="2"/>
      <c r="FE36" s="2"/>
      <c r="FF36" s="2"/>
      <c r="FG36" s="2"/>
      <c r="FH36" s="2"/>
      <c r="FI36" s="61"/>
      <c r="FJ36" s="13"/>
      <c r="FK36" s="6"/>
      <c r="FL36" s="38"/>
      <c r="FM36" s="1"/>
      <c r="FN36" s="1"/>
      <c r="FO36" s="2"/>
      <c r="FP36" s="2"/>
      <c r="FQ36" s="2"/>
      <c r="FR36" s="2"/>
      <c r="FS36" s="2"/>
      <c r="FT36" s="61"/>
      <c r="FU36" s="13"/>
      <c r="FV36" s="6"/>
      <c r="FW36" s="38"/>
      <c r="FX36" s="1"/>
      <c r="FY36" s="1"/>
      <c r="FZ36" s="2"/>
      <c r="GA36" s="2"/>
      <c r="GB36" s="2"/>
      <c r="GC36" s="2"/>
      <c r="GD36" s="2"/>
      <c r="GE36" s="61"/>
      <c r="GF36" s="13"/>
      <c r="GG36" s="6"/>
      <c r="GH36" s="38"/>
      <c r="GI36" s="1"/>
      <c r="GJ36" s="1"/>
      <c r="GK36" s="2"/>
      <c r="GL36" s="2"/>
      <c r="GM36" s="2"/>
      <c r="GN36" s="2"/>
      <c r="GO36" s="2"/>
      <c r="GP36" s="61"/>
      <c r="GQ36" s="13"/>
      <c r="GR36" s="6"/>
      <c r="GS36" s="38"/>
      <c r="GT36" s="1"/>
      <c r="GU36" s="1"/>
      <c r="GV36" s="2"/>
      <c r="GW36" s="2"/>
      <c r="GX36" s="2"/>
      <c r="GY36" s="2"/>
      <c r="GZ36" s="2"/>
      <c r="HA36" s="61"/>
      <c r="HB36" s="13"/>
      <c r="HC36" s="6"/>
      <c r="HD36" s="38"/>
      <c r="HE36" s="1"/>
      <c r="HF36" s="1"/>
      <c r="HG36" s="2"/>
      <c r="HH36" s="2"/>
      <c r="HI36" s="2"/>
      <c r="HJ36" s="2"/>
      <c r="HK36" s="2"/>
      <c r="HL36" s="61"/>
      <c r="HM36" s="13"/>
      <c r="HN36" s="6"/>
      <c r="HO36" s="38"/>
      <c r="HP36" s="1"/>
      <c r="HQ36" s="1"/>
      <c r="HR36" s="2"/>
      <c r="HS36" s="2"/>
      <c r="HT36" s="2"/>
      <c r="HU36" s="2"/>
      <c r="HV36" s="2"/>
      <c r="HW36" s="61"/>
      <c r="HX36" s="13"/>
      <c r="HY36" s="6"/>
      <c r="HZ36" s="38"/>
      <c r="IA36" s="1"/>
      <c r="IB36" s="1"/>
      <c r="IC36" s="2"/>
      <c r="ID36" s="2"/>
      <c r="IE36" s="2"/>
      <c r="IF36" s="2"/>
      <c r="IG36" s="2"/>
      <c r="IH36" s="61"/>
      <c r="II36" s="13"/>
      <c r="IJ36" s="6"/>
      <c r="IK36" s="38"/>
      <c r="IL36" s="79"/>
      <c r="IM36"/>
      <c r="IN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</row>
    <row r="37" spans="1:283" s="4" customFormat="1" ht="13.5" hidden="1" thickTop="1" x14ac:dyDescent="0.2">
      <c r="A37" s="33"/>
      <c r="B37" s="82"/>
      <c r="C37" s="83"/>
      <c r="D37" s="84"/>
      <c r="E37" s="84"/>
      <c r="F37" s="85"/>
      <c r="G37" s="86" t="str">
        <f>IF(AND(OR($G$2="Y",$H$2="Y"),I37&lt;5,J37&lt;5),IF(AND(I37=#REF!,J37=#REF!),#REF!+1,1),"")</f>
        <v/>
      </c>
      <c r="H37" s="87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8" t="str">
        <f>IF(ISNA(VLOOKUP(E37,SortLookup!$A$1:$B$5,2,FALSE))," ",VLOOKUP(E37,SortLookup!$A$1:$B$5,2,FALSE))</f>
        <v xml:space="preserve"> </v>
      </c>
      <c r="J37" s="89" t="str">
        <f>IF(ISNA(VLOOKUP(F37,SortLookup!$A$7:$B$11,2,FALSE))," ",VLOOKUP(F37,SortLookup!$A$7:$B$11,2,FALSE))</f>
        <v xml:space="preserve"> </v>
      </c>
      <c r="K37" s="58">
        <f t="shared" si="66"/>
        <v>0</v>
      </c>
      <c r="L37" s="59">
        <f>AB37+AO37+BA37+BL37+BY37+CJ37+CU37+DF37+DQ37+EB37+EM37+EX37+FI37+FT37+GE37+GP37+HA37+HL37+HW37+IH37</f>
        <v>0</v>
      </c>
      <c r="M37" s="36">
        <f>AD37+AQ37+BC37+BN37+CA37+CL37+CW37+DH37+DS37+ED37+EO37+EZ37+FK37+FV37+GG37+GR37+HC37+HN37+HY37+IJ37</f>
        <v>0</v>
      </c>
      <c r="N37" s="37">
        <f t="shared" si="67"/>
        <v>0</v>
      </c>
      <c r="O37" s="60">
        <f>W37+AJ37+AV37+BG37+BT37+CE37+CP37+DA37+DL37+DW37+EH37+ES37+FD37+FO37+FZ37+GK37+GV37+HG37+HR37+IC37</f>
        <v>0</v>
      </c>
      <c r="P37" s="90"/>
      <c r="Q37" s="91"/>
      <c r="R37" s="91"/>
      <c r="S37" s="91"/>
      <c r="T37" s="91"/>
      <c r="U37" s="91"/>
      <c r="V37" s="91"/>
      <c r="W37" s="92"/>
      <c r="X37" s="92"/>
      <c r="Y37" s="92"/>
      <c r="Z37" s="92"/>
      <c r="AA37" s="93"/>
      <c r="AB37" s="40"/>
      <c r="AC37" s="37"/>
      <c r="AD37" s="36"/>
      <c r="AE37" s="94"/>
      <c r="AF37" s="90"/>
      <c r="AG37" s="91"/>
      <c r="AH37" s="91"/>
      <c r="AI37" s="91"/>
      <c r="AJ37" s="92"/>
      <c r="AK37" s="92"/>
      <c r="AL37" s="92"/>
      <c r="AM37" s="92"/>
      <c r="AN37" s="93"/>
      <c r="AO37" s="40">
        <f t="shared" si="68"/>
        <v>0</v>
      </c>
      <c r="AP37" s="37">
        <f t="shared" si="69"/>
        <v>0</v>
      </c>
      <c r="AQ37" s="36">
        <f t="shared" si="70"/>
        <v>0</v>
      </c>
      <c r="AR37" s="94">
        <f t="shared" si="71"/>
        <v>0</v>
      </c>
      <c r="AS37" s="90"/>
      <c r="AT37" s="91"/>
      <c r="AU37" s="91"/>
      <c r="AV37" s="92"/>
      <c r="AW37" s="92"/>
      <c r="AX37" s="92"/>
      <c r="AY37" s="92"/>
      <c r="AZ37" s="93"/>
      <c r="BA37" s="40">
        <f t="shared" si="72"/>
        <v>0</v>
      </c>
      <c r="BB37" s="37">
        <f t="shared" si="73"/>
        <v>0</v>
      </c>
      <c r="BC37" s="36">
        <f t="shared" si="74"/>
        <v>0</v>
      </c>
      <c r="BD37" s="94">
        <f t="shared" si="75"/>
        <v>0</v>
      </c>
      <c r="BE37" s="40"/>
      <c r="BF37" s="129"/>
      <c r="BG37" s="92"/>
      <c r="BH37" s="92"/>
      <c r="BI37" s="92"/>
      <c r="BJ37" s="92"/>
      <c r="BK37" s="93"/>
      <c r="BL37" s="40">
        <f t="shared" si="76"/>
        <v>0</v>
      </c>
      <c r="BM37" s="37">
        <f t="shared" si="77"/>
        <v>0</v>
      </c>
      <c r="BN37" s="36">
        <f t="shared" si="78"/>
        <v>0</v>
      </c>
      <c r="BO37" s="35">
        <f t="shared" si="79"/>
        <v>0</v>
      </c>
      <c r="BP37" s="90"/>
      <c r="BQ37" s="28"/>
      <c r="BR37" s="28"/>
      <c r="BS37" s="28"/>
      <c r="BT37" s="29"/>
      <c r="BU37" s="29"/>
      <c r="BV37" s="29"/>
      <c r="BW37" s="29"/>
      <c r="BX37" s="30"/>
      <c r="BY37" s="27">
        <f t="shared" si="80"/>
        <v>0</v>
      </c>
      <c r="BZ37" s="26">
        <f t="shared" si="81"/>
        <v>0</v>
      </c>
      <c r="CA37" s="32">
        <f t="shared" si="82"/>
        <v>0</v>
      </c>
      <c r="CB37" s="72">
        <f t="shared" si="83"/>
        <v>0</v>
      </c>
      <c r="CC37" s="31"/>
      <c r="CD37" s="28"/>
      <c r="CE37" s="29"/>
      <c r="CF37" s="29"/>
      <c r="CG37" s="29"/>
      <c r="CH37" s="29"/>
      <c r="CI37" s="30"/>
      <c r="CJ37" s="27">
        <f t="shared" si="84"/>
        <v>0</v>
      </c>
      <c r="CK37" s="26">
        <f t="shared" si="85"/>
        <v>0</v>
      </c>
      <c r="CL37" s="23">
        <f t="shared" si="86"/>
        <v>0</v>
      </c>
      <c r="CM37" s="45">
        <f t="shared" si="87"/>
        <v>0</v>
      </c>
      <c r="CN37" s="1"/>
      <c r="CO37" s="1"/>
      <c r="CP37" s="2"/>
      <c r="CQ37" s="2"/>
      <c r="CR37" s="2"/>
      <c r="CS37" s="2"/>
      <c r="CT37" s="2"/>
      <c r="CU37" s="61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1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1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1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1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1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1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1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1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1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1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1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1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1"/>
      <c r="II37" s="13"/>
      <c r="IJ37" s="6"/>
      <c r="IK37" s="38"/>
      <c r="IL37" s="79"/>
      <c r="IM37"/>
      <c r="IN37"/>
      <c r="IO37"/>
      <c r="IP37"/>
      <c r="IQ37"/>
    </row>
    <row r="38" spans="1:28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66"/>
        <v>0</v>
      </c>
      <c r="L38" s="59">
        <f>AB38+AO38+BA38+BL38+BY38+CJ38+CU34+DF34+DQ34+EB34+EM34+EX34+FI34+FT34+GE34+GP34+HA34+HL34+HW34+IH34</f>
        <v>0</v>
      </c>
      <c r="M38" s="36">
        <f>AD38+AQ38+BC38+BN38+CA38+CL38+CW34+DH34+DS34+ED34+EO34+EZ34+FK34+FV34+GG34+GR34+HC34+HN34+HY34+IJ34</f>
        <v>0</v>
      </c>
      <c r="N38" s="37">
        <f t="shared" si="67"/>
        <v>0</v>
      </c>
      <c r="O38" s="60">
        <f>W38+AJ38+AV38+BG38+BT38+CE38+CP34+DA34+DL34+DW34+EH34+ES34+FD34+FO34+FZ34+GK34+GV34+HG34+HR34+IC34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/>
      <c r="AC38" s="26"/>
      <c r="AD38" s="23"/>
      <c r="AE38" s="45"/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68"/>
        <v>0</v>
      </c>
      <c r="AP38" s="26">
        <f t="shared" si="69"/>
        <v>0</v>
      </c>
      <c r="AQ38" s="23">
        <f t="shared" si="70"/>
        <v>0</v>
      </c>
      <c r="AR38" s="45">
        <f t="shared" si="71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72"/>
        <v>0</v>
      </c>
      <c r="BB38" s="26">
        <f t="shared" si="73"/>
        <v>0</v>
      </c>
      <c r="BC38" s="23">
        <f t="shared" si="74"/>
        <v>0</v>
      </c>
      <c r="BD38" s="45">
        <f t="shared" si="75"/>
        <v>0</v>
      </c>
      <c r="BE38" s="27"/>
      <c r="BF38" s="43"/>
      <c r="BG38" s="29"/>
      <c r="BH38" s="29"/>
      <c r="BI38" s="29"/>
      <c r="BJ38" s="29"/>
      <c r="BK38" s="30"/>
      <c r="BL38" s="40">
        <f t="shared" si="76"/>
        <v>0</v>
      </c>
      <c r="BM38" s="37">
        <f t="shared" si="77"/>
        <v>0</v>
      </c>
      <c r="BN38" s="36">
        <f t="shared" si="78"/>
        <v>0</v>
      </c>
      <c r="BO38" s="35">
        <f t="shared" si="79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80"/>
        <v>0</v>
      </c>
      <c r="BZ38" s="26">
        <f t="shared" si="81"/>
        <v>0</v>
      </c>
      <c r="CA38" s="32">
        <f t="shared" si="82"/>
        <v>0</v>
      </c>
      <c r="CB38" s="72">
        <f t="shared" si="83"/>
        <v>0</v>
      </c>
      <c r="CC38" s="31"/>
      <c r="CD38" s="28"/>
      <c r="CE38" s="29"/>
      <c r="CF38" s="29"/>
      <c r="CG38" s="29"/>
      <c r="CH38" s="29"/>
      <c r="CI38" s="30"/>
      <c r="CJ38" s="27">
        <f t="shared" si="84"/>
        <v>0</v>
      </c>
      <c r="CK38" s="26">
        <f t="shared" si="85"/>
        <v>0</v>
      </c>
      <c r="CL38" s="23">
        <f t="shared" si="86"/>
        <v>0</v>
      </c>
      <c r="CM38" s="45">
        <f t="shared" si="87"/>
        <v>0</v>
      </c>
      <c r="IL38" s="79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</row>
    <row r="39" spans="1:28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66"/>
        <v>0</v>
      </c>
      <c r="L39" s="59">
        <f>AB39+AO39+BA39+BL39+BY39+CJ39+CU37+DF37+DQ37+EB37+EM37+EX37+FI37+FT37+GE37+GP37+HA37+HL37+HW37+IH37</f>
        <v>0</v>
      </c>
      <c r="M39" s="36">
        <f>AD39+AQ39+BC39+BN39+CA39+CL39+CW37+DH37+DS37+ED37+EO37+EZ37+FK37+FV37+GG37+GR37+HC37+HN37+HY37+IJ37</f>
        <v>0</v>
      </c>
      <c r="N39" s="37">
        <f t="shared" si="67"/>
        <v>0</v>
      </c>
      <c r="O39" s="60">
        <f>W39+AJ39+AV39+BG39+BT39+CE39+CP37+DA37+DL37+DW37+EH37+ES37+FD37+FO37+FZ37+GK37+GV37+HG37+HR37+IC37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/>
      <c r="AC39" s="26"/>
      <c r="AD39" s="23"/>
      <c r="AE39" s="45"/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68"/>
        <v>0</v>
      </c>
      <c r="AP39" s="26">
        <f t="shared" si="69"/>
        <v>0</v>
      </c>
      <c r="AQ39" s="23">
        <f t="shared" si="70"/>
        <v>0</v>
      </c>
      <c r="AR39" s="45">
        <f t="shared" si="71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72"/>
        <v>0</v>
      </c>
      <c r="BB39" s="26">
        <f t="shared" si="73"/>
        <v>0</v>
      </c>
      <c r="BC39" s="23">
        <f t="shared" si="74"/>
        <v>0</v>
      </c>
      <c r="BD39" s="45">
        <f t="shared" si="75"/>
        <v>0</v>
      </c>
      <c r="BE39" s="27"/>
      <c r="BF39" s="43"/>
      <c r="BG39" s="29"/>
      <c r="BH39" s="29"/>
      <c r="BI39" s="29"/>
      <c r="BJ39" s="29"/>
      <c r="BK39" s="30"/>
      <c r="BL39" s="40">
        <f t="shared" si="76"/>
        <v>0</v>
      </c>
      <c r="BM39" s="37">
        <f t="shared" si="77"/>
        <v>0</v>
      </c>
      <c r="BN39" s="36">
        <f t="shared" si="78"/>
        <v>0</v>
      </c>
      <c r="BO39" s="35">
        <f t="shared" si="79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80"/>
        <v>0</v>
      </c>
      <c r="BZ39" s="26">
        <f t="shared" si="81"/>
        <v>0</v>
      </c>
      <c r="CA39" s="32">
        <f t="shared" si="82"/>
        <v>0</v>
      </c>
      <c r="CB39" s="72">
        <f t="shared" si="83"/>
        <v>0</v>
      </c>
      <c r="CC39" s="31"/>
      <c r="CD39" s="28"/>
      <c r="CE39" s="29"/>
      <c r="CF39" s="29"/>
      <c r="CG39" s="29"/>
      <c r="CH39" s="29"/>
      <c r="CI39" s="30"/>
      <c r="CJ39" s="27">
        <f t="shared" si="84"/>
        <v>0</v>
      </c>
      <c r="CK39" s="26">
        <f t="shared" si="85"/>
        <v>0</v>
      </c>
      <c r="CL39" s="23">
        <f t="shared" si="86"/>
        <v>0</v>
      </c>
      <c r="CM39" s="45">
        <f t="shared" si="87"/>
        <v>0</v>
      </c>
      <c r="IL39" s="79"/>
    </row>
    <row r="40" spans="1:283" s="76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66"/>
        <v>0</v>
      </c>
      <c r="L40" s="59">
        <f>AB40+AO40+BA40+BL40+BY40+CJ40+CU40+DF40+DQ40+EB40+EM40+EX40+FI40+FT40+GE40+GP40+HA40+HL40+HW40+IH40</f>
        <v>0</v>
      </c>
      <c r="M40" s="36">
        <f>AD40+AQ40+BC40+BN40+CA40+CL40+CW40+DH40+DS40+ED40+EO40+EZ40+FK40+FV40+GG40+GR40+HC40+HN40+HY40+IJ40</f>
        <v>0</v>
      </c>
      <c r="N40" s="37">
        <f t="shared" si="67"/>
        <v>0</v>
      </c>
      <c r="O40" s="60">
        <f>W40+AJ40+AV40+BG40+BT40+CE40+CP40+DA40+DL40+DW40+EH40+ES40+FD40+FO40+FZ40+GK40+GV40+HG40+HR40+IC40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/>
      <c r="AC40" s="26"/>
      <c r="AD40" s="23"/>
      <c r="AE40" s="45"/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68"/>
        <v>0</v>
      </c>
      <c r="AP40" s="26">
        <f t="shared" si="69"/>
        <v>0</v>
      </c>
      <c r="AQ40" s="23">
        <f t="shared" si="70"/>
        <v>0</v>
      </c>
      <c r="AR40" s="45">
        <f t="shared" si="71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72"/>
        <v>0</v>
      </c>
      <c r="BB40" s="26">
        <f t="shared" si="73"/>
        <v>0</v>
      </c>
      <c r="BC40" s="23">
        <f t="shared" si="74"/>
        <v>0</v>
      </c>
      <c r="BD40" s="45">
        <f t="shared" si="75"/>
        <v>0</v>
      </c>
      <c r="BE40" s="27"/>
      <c r="BF40" s="43"/>
      <c r="BG40" s="29"/>
      <c r="BH40" s="29"/>
      <c r="BI40" s="29"/>
      <c r="BJ40" s="29"/>
      <c r="BK40" s="30"/>
      <c r="BL40" s="40">
        <f t="shared" si="76"/>
        <v>0</v>
      </c>
      <c r="BM40" s="37">
        <f t="shared" si="77"/>
        <v>0</v>
      </c>
      <c r="BN40" s="36">
        <f t="shared" si="78"/>
        <v>0</v>
      </c>
      <c r="BO40" s="35">
        <f t="shared" si="79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80"/>
        <v>0</v>
      </c>
      <c r="BZ40" s="26">
        <f t="shared" si="81"/>
        <v>0</v>
      </c>
      <c r="CA40" s="32">
        <f t="shared" si="82"/>
        <v>0</v>
      </c>
      <c r="CB40" s="72">
        <f t="shared" si="83"/>
        <v>0</v>
      </c>
      <c r="CC40" s="31"/>
      <c r="CD40" s="28"/>
      <c r="CE40" s="29"/>
      <c r="CF40" s="29"/>
      <c r="CG40" s="29"/>
      <c r="CH40" s="29"/>
      <c r="CI40" s="30"/>
      <c r="CJ40" s="27">
        <f t="shared" si="84"/>
        <v>0</v>
      </c>
      <c r="CK40" s="26">
        <f t="shared" si="85"/>
        <v>0</v>
      </c>
      <c r="CL40" s="23">
        <f t="shared" si="86"/>
        <v>0</v>
      </c>
      <c r="CM40" s="45">
        <f t="shared" si="87"/>
        <v>0</v>
      </c>
      <c r="CN40" s="184"/>
      <c r="CO40" s="184"/>
      <c r="CP40" s="185"/>
      <c r="CQ40" s="185"/>
      <c r="CR40" s="185"/>
      <c r="CS40" s="185"/>
      <c r="CT40" s="185"/>
      <c r="CU40" s="186"/>
      <c r="CV40" s="187"/>
      <c r="CW40" s="188"/>
      <c r="CX40" s="189"/>
      <c r="CY40" s="184"/>
      <c r="CZ40" s="184"/>
      <c r="DA40" s="185"/>
      <c r="DB40" s="185"/>
      <c r="DC40" s="185"/>
      <c r="DD40" s="185"/>
      <c r="DE40" s="185"/>
      <c r="DF40" s="186"/>
      <c r="DG40" s="187"/>
      <c r="DH40" s="188"/>
      <c r="DI40" s="189"/>
      <c r="DJ40" s="184"/>
      <c r="DK40" s="184"/>
      <c r="DL40" s="185"/>
      <c r="DM40" s="185"/>
      <c r="DN40" s="185"/>
      <c r="DO40" s="185"/>
      <c r="DP40" s="185"/>
      <c r="DQ40" s="186"/>
      <c r="DR40" s="187"/>
      <c r="DS40" s="188"/>
      <c r="DT40" s="189"/>
      <c r="DU40" s="184"/>
      <c r="DV40" s="184"/>
      <c r="DW40" s="185"/>
      <c r="DX40" s="185"/>
      <c r="DY40" s="185"/>
      <c r="DZ40" s="185"/>
      <c r="EA40" s="185"/>
      <c r="EB40" s="186"/>
      <c r="EC40" s="187"/>
      <c r="ED40" s="188"/>
      <c r="EE40" s="189"/>
      <c r="EF40" s="184"/>
      <c r="EG40" s="184"/>
      <c r="EH40" s="185"/>
      <c r="EI40" s="185"/>
      <c r="EJ40" s="185"/>
      <c r="EK40" s="185"/>
      <c r="EL40" s="185"/>
      <c r="EM40" s="186"/>
      <c r="EN40" s="187"/>
      <c r="EO40" s="188"/>
      <c r="EP40" s="189"/>
      <c r="EQ40" s="184"/>
      <c r="ER40" s="184"/>
      <c r="ES40" s="185"/>
      <c r="ET40" s="185"/>
      <c r="EU40" s="185"/>
      <c r="EV40" s="185"/>
      <c r="EW40" s="185"/>
      <c r="EX40" s="186"/>
      <c r="EY40" s="187"/>
      <c r="EZ40" s="188"/>
      <c r="FA40" s="189"/>
      <c r="FB40" s="184"/>
      <c r="FC40" s="184"/>
      <c r="FD40" s="185"/>
      <c r="FE40" s="185"/>
      <c r="FF40" s="185"/>
      <c r="FG40" s="185"/>
      <c r="FH40" s="185"/>
      <c r="FI40" s="186"/>
      <c r="FJ40" s="187"/>
      <c r="FK40" s="188"/>
      <c r="FL40" s="189"/>
      <c r="FM40" s="184"/>
      <c r="FN40" s="184"/>
      <c r="FO40" s="185"/>
      <c r="FP40" s="185"/>
      <c r="FQ40" s="185"/>
      <c r="FR40" s="185"/>
      <c r="FS40" s="185"/>
      <c r="FT40" s="186"/>
      <c r="FU40" s="187"/>
      <c r="FV40" s="188"/>
      <c r="FW40" s="189"/>
      <c r="FX40" s="184"/>
      <c r="FY40" s="184"/>
      <c r="FZ40" s="185"/>
      <c r="GA40" s="185"/>
      <c r="GB40" s="185"/>
      <c r="GC40" s="185"/>
      <c r="GD40" s="185"/>
      <c r="GE40" s="186"/>
      <c r="GF40" s="187"/>
      <c r="GG40" s="188"/>
      <c r="GH40" s="189"/>
      <c r="GI40" s="184"/>
      <c r="GJ40" s="184"/>
      <c r="GK40" s="185"/>
      <c r="GL40" s="185"/>
      <c r="GM40" s="185"/>
      <c r="GN40" s="185"/>
      <c r="GO40" s="185"/>
      <c r="GP40" s="186"/>
      <c r="GQ40" s="187"/>
      <c r="GR40" s="188"/>
      <c r="GS40" s="189"/>
      <c r="GT40" s="184"/>
      <c r="GU40" s="184"/>
      <c r="GV40" s="185"/>
      <c r="GW40" s="185"/>
      <c r="GX40" s="185"/>
      <c r="GY40" s="185"/>
      <c r="GZ40" s="185"/>
      <c r="HA40" s="186"/>
      <c r="HB40" s="187"/>
      <c r="HC40" s="188"/>
      <c r="HD40" s="189"/>
      <c r="HE40" s="184"/>
      <c r="HF40" s="184"/>
      <c r="HG40" s="185"/>
      <c r="HH40" s="185"/>
      <c r="HI40" s="185"/>
      <c r="HJ40" s="185"/>
      <c r="HK40" s="185"/>
      <c r="HL40" s="186"/>
      <c r="HM40" s="187"/>
      <c r="HN40" s="188"/>
      <c r="HO40" s="189"/>
      <c r="HP40" s="184"/>
      <c r="HQ40" s="184"/>
      <c r="HR40" s="185"/>
      <c r="HS40" s="185"/>
      <c r="HT40" s="185"/>
      <c r="HU40" s="185"/>
      <c r="HV40" s="185"/>
      <c r="HW40" s="186"/>
      <c r="HX40" s="187"/>
      <c r="HY40" s="188"/>
      <c r="HZ40" s="189"/>
      <c r="IA40" s="184"/>
      <c r="IB40" s="184"/>
      <c r="IC40" s="185"/>
      <c r="ID40" s="185"/>
      <c r="IE40" s="185"/>
      <c r="IF40" s="185"/>
      <c r="IG40" s="185"/>
      <c r="IH40" s="186"/>
      <c r="II40" s="187"/>
      <c r="IJ40" s="188"/>
      <c r="IK40" s="189"/>
      <c r="IL40" s="79"/>
      <c r="IM40"/>
      <c r="IN40"/>
      <c r="IO40"/>
      <c r="IP40"/>
      <c r="IQ40"/>
      <c r="IR40" s="4"/>
    </row>
    <row r="41" spans="1:283" s="4" customFormat="1" hidden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66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67"/>
        <v>0</v>
      </c>
      <c r="O41" s="60">
        <f>W41+AJ41+AV41+BG41+BT41+CE41+CP41+DA41+DL41+DW41+EH41+ES41+FD41+FO41+FZ41+GK41+GV41+HG41+HR41+IC41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/>
      <c r="AC41" s="37"/>
      <c r="AD41" s="36"/>
      <c r="AE41" s="94"/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68"/>
        <v>0</v>
      </c>
      <c r="AP41" s="37">
        <f t="shared" si="69"/>
        <v>0</v>
      </c>
      <c r="AQ41" s="36">
        <f t="shared" si="70"/>
        <v>0</v>
      </c>
      <c r="AR41" s="94">
        <f t="shared" si="71"/>
        <v>0</v>
      </c>
      <c r="AS41" s="90"/>
      <c r="AT41" s="91"/>
      <c r="AU41" s="91"/>
      <c r="AV41" s="92"/>
      <c r="AW41" s="92"/>
      <c r="AX41" s="92"/>
      <c r="AY41" s="29"/>
      <c r="AZ41" s="30"/>
      <c r="BA41" s="27">
        <f t="shared" si="72"/>
        <v>0</v>
      </c>
      <c r="BB41" s="26">
        <f t="shared" si="73"/>
        <v>0</v>
      </c>
      <c r="BC41" s="23">
        <f t="shared" si="74"/>
        <v>0</v>
      </c>
      <c r="BD41" s="45">
        <f t="shared" si="75"/>
        <v>0</v>
      </c>
      <c r="BE41" s="27"/>
      <c r="BF41" s="43"/>
      <c r="BG41" s="29"/>
      <c r="BH41" s="29"/>
      <c r="BI41" s="29"/>
      <c r="BJ41" s="29"/>
      <c r="BK41" s="30"/>
      <c r="BL41" s="40">
        <f t="shared" si="76"/>
        <v>0</v>
      </c>
      <c r="BM41" s="37">
        <f t="shared" si="77"/>
        <v>0</v>
      </c>
      <c r="BN41" s="36">
        <f t="shared" si="78"/>
        <v>0</v>
      </c>
      <c r="BO41" s="35">
        <f t="shared" si="79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80"/>
        <v>0</v>
      </c>
      <c r="BZ41" s="26">
        <f t="shared" si="81"/>
        <v>0</v>
      </c>
      <c r="CA41" s="32">
        <f t="shared" si="82"/>
        <v>0</v>
      </c>
      <c r="CB41" s="72">
        <f t="shared" si="83"/>
        <v>0</v>
      </c>
      <c r="CC41" s="31"/>
      <c r="CD41" s="28"/>
      <c r="CE41" s="29"/>
      <c r="CF41" s="29"/>
      <c r="CG41" s="29"/>
      <c r="CH41" s="29"/>
      <c r="CI41" s="30"/>
      <c r="CJ41" s="27">
        <f t="shared" si="84"/>
        <v>0</v>
      </c>
      <c r="CK41" s="26">
        <f t="shared" si="85"/>
        <v>0</v>
      </c>
      <c r="CL41" s="23">
        <f t="shared" si="86"/>
        <v>0</v>
      </c>
      <c r="CM41" s="45">
        <f t="shared" si="87"/>
        <v>0</v>
      </c>
      <c r="IL41" s="79"/>
      <c r="IM41"/>
      <c r="IN41"/>
    </row>
    <row r="42" spans="1:28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66"/>
        <v>0</v>
      </c>
      <c r="L42" s="59">
        <f>AB42+AO42+BA42+BL42+BY42+CJ42+CU41+DF41+DQ41+EB41+EM41+EX41+FI41+FT41+GE41+GP41+HA41+HL41+HW41+IH41</f>
        <v>0</v>
      </c>
      <c r="M42" s="36">
        <f>AD42+AQ42+BC42+BN42+CA42+CL42+CW41+DH41+DS41+ED41+EO41+EZ41+FK41+FV41+GG41+GR41+HC41+HN41+HY41+IJ41</f>
        <v>0</v>
      </c>
      <c r="N42" s="37">
        <f t="shared" si="67"/>
        <v>0</v>
      </c>
      <c r="O42" s="60">
        <f>W42+AJ42+AV42+BG42+BT42+CE42+CP41+DA41+DL41+DW41+EH41+ES41+FD41+FO41+FZ41+GK41+GV41+HG41+HR41+IC41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/>
      <c r="AC42" s="26"/>
      <c r="AD42" s="23"/>
      <c r="AE42" s="45"/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68"/>
        <v>0</v>
      </c>
      <c r="AP42" s="26">
        <f t="shared" si="69"/>
        <v>0</v>
      </c>
      <c r="AQ42" s="23">
        <f t="shared" si="70"/>
        <v>0</v>
      </c>
      <c r="AR42" s="45">
        <f t="shared" si="71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72"/>
        <v>0</v>
      </c>
      <c r="BB42" s="26">
        <f t="shared" si="73"/>
        <v>0</v>
      </c>
      <c r="BC42" s="23">
        <f t="shared" si="74"/>
        <v>0</v>
      </c>
      <c r="BD42" s="45">
        <f t="shared" si="75"/>
        <v>0</v>
      </c>
      <c r="BE42" s="27"/>
      <c r="BF42" s="43"/>
      <c r="BG42" s="29"/>
      <c r="BH42" s="29"/>
      <c r="BI42" s="29"/>
      <c r="BJ42" s="29"/>
      <c r="BK42" s="30"/>
      <c r="BL42" s="40">
        <f t="shared" si="76"/>
        <v>0</v>
      </c>
      <c r="BM42" s="37">
        <f t="shared" si="77"/>
        <v>0</v>
      </c>
      <c r="BN42" s="36">
        <f t="shared" si="78"/>
        <v>0</v>
      </c>
      <c r="BO42" s="35">
        <f t="shared" si="79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80"/>
        <v>0</v>
      </c>
      <c r="BZ42" s="26">
        <f t="shared" si="81"/>
        <v>0</v>
      </c>
      <c r="CA42" s="32">
        <f t="shared" si="82"/>
        <v>0</v>
      </c>
      <c r="CB42" s="72">
        <f t="shared" si="83"/>
        <v>0</v>
      </c>
      <c r="CC42" s="31"/>
      <c r="CD42" s="28"/>
      <c r="CE42" s="29"/>
      <c r="CF42" s="29"/>
      <c r="CG42" s="29"/>
      <c r="CH42" s="29"/>
      <c r="CI42" s="30"/>
      <c r="CJ42" s="27">
        <f t="shared" si="84"/>
        <v>0</v>
      </c>
      <c r="CK42" s="26">
        <f t="shared" si="85"/>
        <v>0</v>
      </c>
      <c r="CL42" s="23">
        <f t="shared" si="86"/>
        <v>0</v>
      </c>
      <c r="CM42" s="45">
        <f t="shared" si="87"/>
        <v>0</v>
      </c>
      <c r="IL42" s="79"/>
      <c r="IM42"/>
      <c r="IN42"/>
      <c r="IQ42"/>
      <c r="IR42"/>
    </row>
    <row r="43" spans="1:28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66"/>
        <v>0</v>
      </c>
      <c r="L43" s="59">
        <f>AB43+AO43+BA43+BL43+BY43+CJ43+CU42+DF42+DQ42+EB42+EM42+EX42+FI42+FT42+GE42+GP42+HA42+HL42+HW42+IH42</f>
        <v>0</v>
      </c>
      <c r="M43" s="36">
        <f>AD43+AQ43+BC43+BN43+CA43+CL43+CW42+DH42+DS42+ED42+EO42+EZ42+FK42+FV42+GG42+GR42+HC42+HN42+HY42+IJ42</f>
        <v>0</v>
      </c>
      <c r="N43" s="37">
        <f t="shared" si="67"/>
        <v>0</v>
      </c>
      <c r="O43" s="60">
        <f>W43+AJ43+AV43+BG43+BT43+CE43+CP42+DA42+DL42+DW42+EH42+ES42+FD42+FO42+FZ42+GK42+GV42+HG42+HR42+IC42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/>
      <c r="AC43" s="26"/>
      <c r="AD43" s="23"/>
      <c r="AE43" s="45"/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68"/>
        <v>0</v>
      </c>
      <c r="AP43" s="26">
        <f t="shared" si="69"/>
        <v>0</v>
      </c>
      <c r="AQ43" s="23">
        <f t="shared" si="70"/>
        <v>0</v>
      </c>
      <c r="AR43" s="45">
        <f t="shared" si="71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72"/>
        <v>0</v>
      </c>
      <c r="BB43" s="26">
        <f t="shared" si="73"/>
        <v>0</v>
      </c>
      <c r="BC43" s="23">
        <f t="shared" si="74"/>
        <v>0</v>
      </c>
      <c r="BD43" s="45">
        <f t="shared" si="75"/>
        <v>0</v>
      </c>
      <c r="BE43" s="27"/>
      <c r="BF43" s="43"/>
      <c r="BG43" s="29"/>
      <c r="BH43" s="29"/>
      <c r="BI43" s="29"/>
      <c r="BJ43" s="29"/>
      <c r="BK43" s="30"/>
      <c r="BL43" s="40">
        <f t="shared" si="76"/>
        <v>0</v>
      </c>
      <c r="BM43" s="37">
        <f t="shared" si="77"/>
        <v>0</v>
      </c>
      <c r="BN43" s="36">
        <f t="shared" si="78"/>
        <v>0</v>
      </c>
      <c r="BO43" s="35">
        <f t="shared" si="79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80"/>
        <v>0</v>
      </c>
      <c r="BZ43" s="26">
        <f t="shared" si="81"/>
        <v>0</v>
      </c>
      <c r="CA43" s="32">
        <f t="shared" si="82"/>
        <v>0</v>
      </c>
      <c r="CB43" s="72">
        <f t="shared" si="83"/>
        <v>0</v>
      </c>
      <c r="CC43" s="31"/>
      <c r="CD43" s="28"/>
      <c r="CE43" s="29"/>
      <c r="CF43" s="29"/>
      <c r="CG43" s="29"/>
      <c r="CH43" s="29"/>
      <c r="CI43" s="30"/>
      <c r="CJ43" s="27">
        <f t="shared" si="84"/>
        <v>0</v>
      </c>
      <c r="CK43" s="26">
        <f t="shared" si="85"/>
        <v>0</v>
      </c>
      <c r="CL43" s="23">
        <f t="shared" si="86"/>
        <v>0</v>
      </c>
      <c r="CM43" s="45">
        <f t="shared" si="87"/>
        <v>0</v>
      </c>
      <c r="IL43" s="79"/>
    </row>
    <row r="44" spans="1:28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66"/>
        <v>0</v>
      </c>
      <c r="L44" s="59">
        <f>AB44+AO44+BA44+BL44+BY44+CJ44+CU43+DF43+DQ43+EB43+EM43+EX43+FI43+FT43+GE43+GP43+HA43+HL43+HW43+IH43</f>
        <v>0</v>
      </c>
      <c r="M44" s="36">
        <f>AD44+AQ44+BC44+BN44+CA44+CL44+CW43+DH43+DS43+ED43+EO43+EZ43+FK43+FV43+GG43+GR43+HC43+HN43+HY43+IJ43</f>
        <v>0</v>
      </c>
      <c r="N44" s="37">
        <f t="shared" si="67"/>
        <v>0</v>
      </c>
      <c r="O44" s="60">
        <f>W44+AJ44+AV44+BG44+BT44+CE44+CP43+DA43+DL43+DW43+EH43+ES43+FD43+FO43+FZ43+GK43+GV43+HG43+HR43+IC43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/>
      <c r="AC44" s="26"/>
      <c r="AD44" s="23"/>
      <c r="AE44" s="45"/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68"/>
        <v>0</v>
      </c>
      <c r="AP44" s="26">
        <f t="shared" si="69"/>
        <v>0</v>
      </c>
      <c r="AQ44" s="23">
        <f t="shared" si="70"/>
        <v>0</v>
      </c>
      <c r="AR44" s="45">
        <f t="shared" si="71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72"/>
        <v>0</v>
      </c>
      <c r="BB44" s="26">
        <f t="shared" si="73"/>
        <v>0</v>
      </c>
      <c r="BC44" s="23">
        <f t="shared" si="74"/>
        <v>0</v>
      </c>
      <c r="BD44" s="45">
        <f t="shared" si="75"/>
        <v>0</v>
      </c>
      <c r="BE44" s="27"/>
      <c r="BF44" s="43"/>
      <c r="BG44" s="29"/>
      <c r="BH44" s="29"/>
      <c r="BI44" s="29"/>
      <c r="BJ44" s="29"/>
      <c r="BK44" s="30"/>
      <c r="BL44" s="40">
        <f t="shared" si="76"/>
        <v>0</v>
      </c>
      <c r="BM44" s="37">
        <f t="shared" si="77"/>
        <v>0</v>
      </c>
      <c r="BN44" s="36">
        <f t="shared" si="78"/>
        <v>0</v>
      </c>
      <c r="BO44" s="35">
        <f t="shared" si="79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80"/>
        <v>0</v>
      </c>
      <c r="BZ44" s="26">
        <f t="shared" si="81"/>
        <v>0</v>
      </c>
      <c r="CA44" s="32">
        <f t="shared" si="82"/>
        <v>0</v>
      </c>
      <c r="CB44" s="72">
        <f t="shared" si="83"/>
        <v>0</v>
      </c>
      <c r="CC44" s="31"/>
      <c r="CD44" s="28"/>
      <c r="CE44" s="29"/>
      <c r="CF44" s="29"/>
      <c r="CG44" s="29"/>
      <c r="CH44" s="29"/>
      <c r="CI44" s="30"/>
      <c r="CJ44" s="27">
        <f t="shared" si="84"/>
        <v>0</v>
      </c>
      <c r="CK44" s="26">
        <f t="shared" si="85"/>
        <v>0</v>
      </c>
      <c r="CL44" s="23">
        <f t="shared" si="86"/>
        <v>0</v>
      </c>
      <c r="CM44" s="45">
        <f t="shared" si="87"/>
        <v>0</v>
      </c>
      <c r="IL44" s="79"/>
      <c r="IO44"/>
      <c r="IP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</row>
    <row r="45" spans="1:28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66"/>
        <v>0</v>
      </c>
      <c r="L45" s="59">
        <f>AB45+AO45+BA45+BL45+BY45+CJ45+CU45+DF45+DQ45+EB45+EM45+EX45+FI45+FT45+GE45+GP45+HA45+HL45+HW45+IH45</f>
        <v>0</v>
      </c>
      <c r="M45" s="36">
        <f>AD45+AQ45+BC45+BN45+CA45+CL45+CW45+DH45+DS45+ED45+EO45+EZ45+FK45+FV45+GG45+GR45+HC45+HN45+HY45+IJ45</f>
        <v>0</v>
      </c>
      <c r="N45" s="37">
        <f t="shared" si="67"/>
        <v>0</v>
      </c>
      <c r="O45" s="60">
        <f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/>
      <c r="AC45" s="26"/>
      <c r="AD45" s="23"/>
      <c r="AE45" s="45"/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68"/>
        <v>0</v>
      </c>
      <c r="AP45" s="26">
        <f t="shared" si="69"/>
        <v>0</v>
      </c>
      <c r="AQ45" s="23">
        <f t="shared" si="70"/>
        <v>0</v>
      </c>
      <c r="AR45" s="45">
        <f t="shared" si="71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72"/>
        <v>0</v>
      </c>
      <c r="BB45" s="26">
        <f t="shared" si="73"/>
        <v>0</v>
      </c>
      <c r="BC45" s="23">
        <f t="shared" si="74"/>
        <v>0</v>
      </c>
      <c r="BD45" s="45">
        <f t="shared" si="75"/>
        <v>0</v>
      </c>
      <c r="BE45" s="27"/>
      <c r="BF45" s="43"/>
      <c r="BG45" s="29"/>
      <c r="BH45" s="29"/>
      <c r="BI45" s="29"/>
      <c r="BJ45" s="29"/>
      <c r="BK45" s="30"/>
      <c r="BL45" s="40">
        <f t="shared" si="76"/>
        <v>0</v>
      </c>
      <c r="BM45" s="37">
        <f t="shared" si="77"/>
        <v>0</v>
      </c>
      <c r="BN45" s="36">
        <f t="shared" si="78"/>
        <v>0</v>
      </c>
      <c r="BO45" s="35">
        <f t="shared" si="79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80"/>
        <v>0</v>
      </c>
      <c r="BZ45" s="26">
        <f t="shared" si="81"/>
        <v>0</v>
      </c>
      <c r="CA45" s="32">
        <f t="shared" si="82"/>
        <v>0</v>
      </c>
      <c r="CB45" s="72">
        <f t="shared" si="83"/>
        <v>0</v>
      </c>
      <c r="CC45" s="31"/>
      <c r="CD45" s="28"/>
      <c r="CE45" s="29"/>
      <c r="CF45" s="29"/>
      <c r="CG45" s="29"/>
      <c r="CH45" s="29"/>
      <c r="CI45" s="30"/>
      <c r="CJ45" s="27">
        <f t="shared" si="84"/>
        <v>0</v>
      </c>
      <c r="CK45" s="26">
        <f t="shared" si="85"/>
        <v>0</v>
      </c>
      <c r="CL45" s="23">
        <f t="shared" si="86"/>
        <v>0</v>
      </c>
      <c r="CM45" s="45">
        <f t="shared" si="87"/>
        <v>0</v>
      </c>
      <c r="CN45" s="1"/>
      <c r="CO45" s="1"/>
      <c r="CP45" s="2"/>
      <c r="CQ45" s="2"/>
      <c r="CR45" s="2"/>
      <c r="CS45" s="2"/>
      <c r="CT45" s="2"/>
      <c r="CU45" s="61"/>
      <c r="CV45" s="13"/>
      <c r="CW45" s="6"/>
      <c r="CX45" s="38"/>
      <c r="CY45" s="1"/>
      <c r="CZ45" s="1"/>
      <c r="DA45" s="2"/>
      <c r="DB45" s="2"/>
      <c r="DC45" s="2"/>
      <c r="DD45" s="2"/>
      <c r="DE45" s="2"/>
      <c r="DF45" s="61"/>
      <c r="DG45" s="13"/>
      <c r="DH45" s="6"/>
      <c r="DI45" s="38"/>
      <c r="DJ45" s="1"/>
      <c r="DK45" s="1"/>
      <c r="DL45" s="2"/>
      <c r="DM45" s="2"/>
      <c r="DN45" s="2"/>
      <c r="DO45" s="2"/>
      <c r="DP45" s="2"/>
      <c r="DQ45" s="61"/>
      <c r="DR45" s="13"/>
      <c r="DS45" s="6"/>
      <c r="DT45" s="38"/>
      <c r="DU45" s="1"/>
      <c r="DV45" s="1"/>
      <c r="DW45" s="2"/>
      <c r="DX45" s="2"/>
      <c r="DY45" s="2"/>
      <c r="DZ45" s="2"/>
      <c r="EA45" s="2"/>
      <c r="EB45" s="61"/>
      <c r="EC45" s="13"/>
      <c r="ED45" s="6"/>
      <c r="EE45" s="38"/>
      <c r="EF45" s="1"/>
      <c r="EG45" s="1"/>
      <c r="EH45" s="2"/>
      <c r="EI45" s="2"/>
      <c r="EJ45" s="2"/>
      <c r="EK45" s="2"/>
      <c r="EL45" s="2"/>
      <c r="EM45" s="61"/>
      <c r="EN45" s="13"/>
      <c r="EO45" s="6"/>
      <c r="EP45" s="38"/>
      <c r="EQ45" s="1"/>
      <c r="ER45" s="1"/>
      <c r="ES45" s="2"/>
      <c r="ET45" s="2"/>
      <c r="EU45" s="2"/>
      <c r="EV45" s="2"/>
      <c r="EW45" s="2"/>
      <c r="EX45" s="61"/>
      <c r="EY45" s="13"/>
      <c r="EZ45" s="6"/>
      <c r="FA45" s="38"/>
      <c r="FB45" s="1"/>
      <c r="FC45" s="1"/>
      <c r="FD45" s="2"/>
      <c r="FE45" s="2"/>
      <c r="FF45" s="2"/>
      <c r="FG45" s="2"/>
      <c r="FH45" s="2"/>
      <c r="FI45" s="61"/>
      <c r="FJ45" s="13"/>
      <c r="FK45" s="6"/>
      <c r="FL45" s="38"/>
      <c r="FM45" s="1"/>
      <c r="FN45" s="1"/>
      <c r="FO45" s="2"/>
      <c r="FP45" s="2"/>
      <c r="FQ45" s="2"/>
      <c r="FR45" s="2"/>
      <c r="FS45" s="2"/>
      <c r="FT45" s="61"/>
      <c r="FU45" s="13"/>
      <c r="FV45" s="6"/>
      <c r="FW45" s="38"/>
      <c r="FX45" s="1"/>
      <c r="FY45" s="1"/>
      <c r="FZ45" s="2"/>
      <c r="GA45" s="2"/>
      <c r="GB45" s="2"/>
      <c r="GC45" s="2"/>
      <c r="GD45" s="2"/>
      <c r="GE45" s="61"/>
      <c r="GF45" s="13"/>
      <c r="GG45" s="6"/>
      <c r="GH45" s="38"/>
      <c r="GI45" s="1"/>
      <c r="GJ45" s="1"/>
      <c r="GK45" s="2"/>
      <c r="GL45" s="2"/>
      <c r="GM45" s="2"/>
      <c r="GN45" s="2"/>
      <c r="GO45" s="2"/>
      <c r="GP45" s="61"/>
      <c r="GQ45" s="13"/>
      <c r="GR45" s="6"/>
      <c r="GS45" s="38"/>
      <c r="GT45" s="1"/>
      <c r="GU45" s="1"/>
      <c r="GV45" s="2"/>
      <c r="GW45" s="2"/>
      <c r="GX45" s="2"/>
      <c r="GY45" s="2"/>
      <c r="GZ45" s="2"/>
      <c r="HA45" s="61"/>
      <c r="HB45" s="13"/>
      <c r="HC45" s="6"/>
      <c r="HD45" s="38"/>
      <c r="HE45" s="1"/>
      <c r="HF45" s="1"/>
      <c r="HG45" s="2"/>
      <c r="HH45" s="2"/>
      <c r="HI45" s="2"/>
      <c r="HJ45" s="2"/>
      <c r="HK45" s="2"/>
      <c r="HL45" s="61"/>
      <c r="HM45" s="13"/>
      <c r="HN45" s="6"/>
      <c r="HO45" s="38"/>
      <c r="HP45" s="1"/>
      <c r="HQ45" s="1"/>
      <c r="HR45" s="2"/>
      <c r="HS45" s="2"/>
      <c r="HT45" s="2"/>
      <c r="HU45" s="2"/>
      <c r="HV45" s="2"/>
      <c r="HW45" s="61"/>
      <c r="HX45" s="13"/>
      <c r="HY45" s="6"/>
      <c r="HZ45" s="38"/>
      <c r="IA45" s="1"/>
      <c r="IB45" s="1"/>
      <c r="IC45" s="2"/>
      <c r="ID45" s="2"/>
      <c r="IE45" s="2"/>
      <c r="IF45" s="2"/>
      <c r="IG45" s="2"/>
      <c r="IH45" s="61"/>
      <c r="II45" s="13"/>
      <c r="IJ45" s="6"/>
      <c r="IK45" s="38"/>
      <c r="IL45" s="79"/>
      <c r="IM45"/>
      <c r="IN45"/>
      <c r="IO45"/>
      <c r="IP45"/>
      <c r="IQ45"/>
    </row>
    <row r="46" spans="1:28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66"/>
        <v>0</v>
      </c>
      <c r="L46" s="59">
        <f>AB46+AO46+BA46+BL46+BY46+CJ46+CU44+DF44+DQ44+EB44+EM44+EX44+FI44+FT44+GE44+GP44+HA44+HL44+HW44+IH44</f>
        <v>0</v>
      </c>
      <c r="M46" s="36">
        <f>AD46+AQ46+BC46+BN46+CA46+CL46+CW44+DH44+DS44+ED44+EO44+EZ44+FK44+FV44+GG44+GR44+HC44+HN44+HY44+IJ44</f>
        <v>0</v>
      </c>
      <c r="N46" s="37">
        <f t="shared" si="67"/>
        <v>0</v>
      </c>
      <c r="O46" s="60">
        <f>W46+AJ46+AV46+BG46+BT46+CE46+CP44+DA44+DL44+DW44+EH44+ES44+FD44+FO44+FZ44+GK44+GV44+HG44+HR44+IC44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/>
      <c r="AC46" s="26"/>
      <c r="AD46" s="23"/>
      <c r="AE46" s="45"/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68"/>
        <v>0</v>
      </c>
      <c r="AP46" s="26">
        <f t="shared" si="69"/>
        <v>0</v>
      </c>
      <c r="AQ46" s="23">
        <f t="shared" si="70"/>
        <v>0</v>
      </c>
      <c r="AR46" s="45">
        <f t="shared" si="71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72"/>
        <v>0</v>
      </c>
      <c r="BB46" s="26">
        <f t="shared" si="73"/>
        <v>0</v>
      </c>
      <c r="BC46" s="23">
        <f t="shared" si="74"/>
        <v>0</v>
      </c>
      <c r="BD46" s="45">
        <f t="shared" si="75"/>
        <v>0</v>
      </c>
      <c r="BE46" s="27"/>
      <c r="BF46" s="43"/>
      <c r="BG46" s="29"/>
      <c r="BH46" s="29"/>
      <c r="BI46" s="29"/>
      <c r="BJ46" s="29"/>
      <c r="BK46" s="30"/>
      <c r="BL46" s="40">
        <f t="shared" si="76"/>
        <v>0</v>
      </c>
      <c r="BM46" s="37">
        <f t="shared" si="77"/>
        <v>0</v>
      </c>
      <c r="BN46" s="36">
        <f t="shared" si="78"/>
        <v>0</v>
      </c>
      <c r="BO46" s="35">
        <f t="shared" si="79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80"/>
        <v>0</v>
      </c>
      <c r="BZ46" s="26">
        <f t="shared" si="81"/>
        <v>0</v>
      </c>
      <c r="CA46" s="32">
        <f t="shared" si="82"/>
        <v>0</v>
      </c>
      <c r="CB46" s="72">
        <f t="shared" si="83"/>
        <v>0</v>
      </c>
      <c r="CC46" s="31"/>
      <c r="CD46" s="28"/>
      <c r="CE46" s="29"/>
      <c r="CF46" s="29"/>
      <c r="CG46" s="29"/>
      <c r="CH46" s="29"/>
      <c r="CI46" s="30"/>
      <c r="CJ46" s="27">
        <f t="shared" si="84"/>
        <v>0</v>
      </c>
      <c r="CK46" s="26">
        <f t="shared" si="85"/>
        <v>0</v>
      </c>
      <c r="CL46" s="23">
        <f t="shared" si="86"/>
        <v>0</v>
      </c>
      <c r="CM46" s="45">
        <f t="shared" si="87"/>
        <v>0</v>
      </c>
      <c r="CN46"/>
      <c r="CO46"/>
      <c r="CP46"/>
      <c r="CQ46"/>
      <c r="CR46"/>
      <c r="CS46"/>
      <c r="CT46"/>
      <c r="CW46"/>
      <c r="CZ46"/>
      <c r="DA46"/>
      <c r="DB46"/>
      <c r="DC46"/>
      <c r="DD46"/>
      <c r="DE46"/>
      <c r="DH46"/>
      <c r="DK46"/>
      <c r="DL46"/>
      <c r="DM46"/>
      <c r="DN46"/>
      <c r="DO46"/>
      <c r="DP46"/>
      <c r="DS46"/>
      <c r="DV46"/>
      <c r="DW46"/>
      <c r="DX46"/>
      <c r="DY46"/>
      <c r="DZ46"/>
      <c r="EA46"/>
      <c r="ED46"/>
      <c r="EG46"/>
      <c r="EH46"/>
      <c r="EI46"/>
      <c r="EJ46"/>
      <c r="EK46"/>
      <c r="EL46"/>
      <c r="EO46"/>
      <c r="ER46"/>
      <c r="ES46"/>
      <c r="ET46"/>
      <c r="EU46"/>
      <c r="EV46"/>
      <c r="EW46"/>
      <c r="EZ46"/>
      <c r="FC46"/>
      <c r="FD46"/>
      <c r="FE46"/>
      <c r="FF46"/>
      <c r="FG46"/>
      <c r="FH46"/>
      <c r="FK46"/>
      <c r="FN46"/>
      <c r="FO46"/>
      <c r="FP46"/>
      <c r="FQ46"/>
      <c r="FR46"/>
      <c r="FS46"/>
      <c r="FV46"/>
      <c r="FY46"/>
      <c r="FZ46"/>
      <c r="GA46"/>
      <c r="GB46"/>
      <c r="GC46"/>
      <c r="GD46"/>
      <c r="GG46"/>
      <c r="GJ46"/>
      <c r="GK46"/>
      <c r="GL46"/>
      <c r="GM46"/>
      <c r="GN46"/>
      <c r="GO46"/>
      <c r="GR46"/>
      <c r="GU46"/>
      <c r="GV46"/>
      <c r="GW46"/>
      <c r="GX46"/>
      <c r="GY46"/>
      <c r="GZ46"/>
      <c r="HC46"/>
      <c r="HF46"/>
      <c r="HG46"/>
      <c r="HH46"/>
      <c r="HI46"/>
      <c r="HJ46"/>
      <c r="HK46"/>
      <c r="HN46"/>
      <c r="HQ46"/>
      <c r="HR46"/>
      <c r="HS46"/>
      <c r="HT46"/>
      <c r="HU46"/>
      <c r="HV46"/>
      <c r="HY46"/>
      <c r="IB46"/>
      <c r="IC46"/>
      <c r="ID46"/>
      <c r="IE46"/>
      <c r="IF46"/>
      <c r="IG46"/>
      <c r="IJ46"/>
      <c r="IK46"/>
      <c r="IL46" s="79"/>
      <c r="IM46"/>
      <c r="IN46"/>
    </row>
    <row r="47" spans="1:28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66"/>
        <v>0</v>
      </c>
      <c r="L47" s="59">
        <f t="shared" ref="L47:L52" si="88">AB47+AO47+BA47+BL47+BY47+CJ47+CU47+DF47+DQ47+EB47+EM47+EX47+FI47+FT47+GE47+GP47+HA47+HL47+HW47+IH47</f>
        <v>0</v>
      </c>
      <c r="M47" s="36">
        <f t="shared" ref="M47:M52" si="89">AD47+AQ47+BC47+BN47+CA47+CL47+CW47+DH47+DS47+ED47+EO47+EZ47+FK47+FV47+GG47+GR47+HC47+HN47+HY47+IJ47</f>
        <v>0</v>
      </c>
      <c r="N47" s="37">
        <f t="shared" si="67"/>
        <v>0</v>
      </c>
      <c r="O47" s="60">
        <f t="shared" ref="O47:O52" si="90">W47+AJ47+AV47+BG47+BT47+CE47+CP47+DA47+DL47+DW47+EH47+ES47+FD47+FO47+FZ47+GK47+GV47+HG47+HR47+IC47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/>
      <c r="AC47" s="26"/>
      <c r="AD47" s="23"/>
      <c r="AE47" s="45"/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68"/>
        <v>0</v>
      </c>
      <c r="AP47" s="26">
        <f t="shared" si="69"/>
        <v>0</v>
      </c>
      <c r="AQ47" s="23">
        <f t="shared" si="70"/>
        <v>0</v>
      </c>
      <c r="AR47" s="45">
        <f t="shared" si="71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72"/>
        <v>0</v>
      </c>
      <c r="BB47" s="26">
        <f t="shared" si="73"/>
        <v>0</v>
      </c>
      <c r="BC47" s="23">
        <f t="shared" si="74"/>
        <v>0</v>
      </c>
      <c r="BD47" s="45">
        <f t="shared" si="75"/>
        <v>0</v>
      </c>
      <c r="BE47" s="27"/>
      <c r="BF47" s="43"/>
      <c r="BG47" s="29"/>
      <c r="BH47" s="29"/>
      <c r="BI47" s="29"/>
      <c r="BJ47" s="29"/>
      <c r="BK47" s="30"/>
      <c r="BL47" s="40">
        <f t="shared" si="76"/>
        <v>0</v>
      </c>
      <c r="BM47" s="37">
        <f t="shared" si="77"/>
        <v>0</v>
      </c>
      <c r="BN47" s="36">
        <f t="shared" si="78"/>
        <v>0</v>
      </c>
      <c r="BO47" s="35">
        <f t="shared" si="79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80"/>
        <v>0</v>
      </c>
      <c r="BZ47" s="26">
        <f t="shared" si="81"/>
        <v>0</v>
      </c>
      <c r="CA47" s="32">
        <f t="shared" si="82"/>
        <v>0</v>
      </c>
      <c r="CB47" s="72">
        <f t="shared" si="83"/>
        <v>0</v>
      </c>
      <c r="CC47" s="31"/>
      <c r="CD47" s="28"/>
      <c r="CE47" s="29"/>
      <c r="CF47" s="29"/>
      <c r="CG47" s="29"/>
      <c r="CH47" s="29"/>
      <c r="CI47" s="30"/>
      <c r="CJ47" s="27">
        <f t="shared" si="84"/>
        <v>0</v>
      </c>
      <c r="CK47" s="26">
        <f t="shared" si="85"/>
        <v>0</v>
      </c>
      <c r="CL47" s="23">
        <f t="shared" si="86"/>
        <v>0</v>
      </c>
      <c r="CM47" s="45">
        <f t="shared" si="87"/>
        <v>0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79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</row>
    <row r="48" spans="1:28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66"/>
        <v>0</v>
      </c>
      <c r="L48" s="59">
        <f t="shared" si="88"/>
        <v>0</v>
      </c>
      <c r="M48" s="36">
        <f t="shared" si="89"/>
        <v>0</v>
      </c>
      <c r="N48" s="37">
        <f t="shared" si="67"/>
        <v>0</v>
      </c>
      <c r="O48" s="60">
        <f t="shared" si="90"/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/>
      <c r="AC48" s="26"/>
      <c r="AD48" s="23"/>
      <c r="AE48" s="45"/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68"/>
        <v>0</v>
      </c>
      <c r="AP48" s="26">
        <f t="shared" si="69"/>
        <v>0</v>
      </c>
      <c r="AQ48" s="23">
        <f t="shared" si="70"/>
        <v>0</v>
      </c>
      <c r="AR48" s="45">
        <f t="shared" si="71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72"/>
        <v>0</v>
      </c>
      <c r="BB48" s="26">
        <f t="shared" si="73"/>
        <v>0</v>
      </c>
      <c r="BC48" s="23">
        <f t="shared" si="74"/>
        <v>0</v>
      </c>
      <c r="BD48" s="45">
        <f t="shared" si="75"/>
        <v>0</v>
      </c>
      <c r="BE48" s="27"/>
      <c r="BF48" s="43"/>
      <c r="BG48" s="29"/>
      <c r="BH48" s="29"/>
      <c r="BI48" s="29"/>
      <c r="BJ48" s="29"/>
      <c r="BK48" s="30"/>
      <c r="BL48" s="40">
        <f t="shared" si="76"/>
        <v>0</v>
      </c>
      <c r="BM48" s="37">
        <f t="shared" si="77"/>
        <v>0</v>
      </c>
      <c r="BN48" s="36">
        <f t="shared" si="78"/>
        <v>0</v>
      </c>
      <c r="BO48" s="35">
        <f t="shared" si="79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80"/>
        <v>0</v>
      </c>
      <c r="BZ48" s="26">
        <f t="shared" si="81"/>
        <v>0</v>
      </c>
      <c r="CA48" s="32">
        <f t="shared" si="82"/>
        <v>0</v>
      </c>
      <c r="CB48" s="72">
        <f t="shared" si="83"/>
        <v>0</v>
      </c>
      <c r="CC48" s="31"/>
      <c r="CD48" s="28"/>
      <c r="CE48" s="29"/>
      <c r="CF48" s="29"/>
      <c r="CG48" s="29"/>
      <c r="CH48" s="29"/>
      <c r="CI48" s="30"/>
      <c r="CJ48" s="27">
        <f t="shared" si="84"/>
        <v>0</v>
      </c>
      <c r="CK48" s="26">
        <f t="shared" si="85"/>
        <v>0</v>
      </c>
      <c r="CL48" s="23">
        <f t="shared" si="86"/>
        <v>0</v>
      </c>
      <c r="CM48" s="45">
        <f t="shared" si="87"/>
        <v>0</v>
      </c>
      <c r="IL48" s="79"/>
      <c r="IM48"/>
      <c r="IN48"/>
      <c r="IO48"/>
      <c r="IP48"/>
      <c r="IQ48"/>
    </row>
    <row r="49" spans="1:251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66"/>
        <v>0</v>
      </c>
      <c r="L49" s="59">
        <f t="shared" si="88"/>
        <v>0</v>
      </c>
      <c r="M49" s="36">
        <f t="shared" si="89"/>
        <v>0</v>
      </c>
      <c r="N49" s="37">
        <f t="shared" si="67"/>
        <v>0</v>
      </c>
      <c r="O49" s="60">
        <f t="shared" si="90"/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/>
      <c r="AC49" s="26"/>
      <c r="AD49" s="23"/>
      <c r="AE49" s="45"/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68"/>
        <v>0</v>
      </c>
      <c r="AP49" s="26">
        <f t="shared" si="69"/>
        <v>0</v>
      </c>
      <c r="AQ49" s="23">
        <f t="shared" si="70"/>
        <v>0</v>
      </c>
      <c r="AR49" s="45">
        <f t="shared" si="71"/>
        <v>0</v>
      </c>
      <c r="AS49" s="31"/>
      <c r="AT49" s="28"/>
      <c r="AU49" s="28"/>
      <c r="AV49" s="29"/>
      <c r="AW49" s="29"/>
      <c r="AX49" s="29"/>
      <c r="AY49" s="114"/>
      <c r="AZ49" s="115"/>
      <c r="BA49" s="116">
        <f t="shared" si="72"/>
        <v>0</v>
      </c>
      <c r="BB49" s="117">
        <f t="shared" si="73"/>
        <v>0</v>
      </c>
      <c r="BC49" s="118">
        <f t="shared" si="74"/>
        <v>0</v>
      </c>
      <c r="BD49" s="119">
        <f t="shared" si="75"/>
        <v>0</v>
      </c>
      <c r="BE49" s="116"/>
      <c r="BF49" s="120"/>
      <c r="BG49" s="114"/>
      <c r="BH49" s="114"/>
      <c r="BI49" s="114"/>
      <c r="BJ49" s="114"/>
      <c r="BK49" s="115"/>
      <c r="BL49" s="121">
        <f t="shared" si="76"/>
        <v>0</v>
      </c>
      <c r="BM49" s="122">
        <f t="shared" si="77"/>
        <v>0</v>
      </c>
      <c r="BN49" s="123">
        <f t="shared" si="78"/>
        <v>0</v>
      </c>
      <c r="BO49" s="124">
        <f t="shared" si="79"/>
        <v>0</v>
      </c>
      <c r="BP49" s="125"/>
      <c r="BQ49" s="126"/>
      <c r="BR49" s="126"/>
      <c r="BS49" s="126"/>
      <c r="BT49" s="114"/>
      <c r="BU49" s="114"/>
      <c r="BV49" s="114"/>
      <c r="BW49" s="114"/>
      <c r="BX49" s="115"/>
      <c r="BY49" s="116">
        <f t="shared" si="80"/>
        <v>0</v>
      </c>
      <c r="BZ49" s="117">
        <f t="shared" si="81"/>
        <v>0</v>
      </c>
      <c r="CA49" s="127">
        <f t="shared" si="82"/>
        <v>0</v>
      </c>
      <c r="CB49" s="128">
        <f t="shared" si="83"/>
        <v>0</v>
      </c>
      <c r="CC49" s="125"/>
      <c r="CD49" s="126"/>
      <c r="CE49" s="114"/>
      <c r="CF49" s="114"/>
      <c r="CG49" s="114"/>
      <c r="CH49" s="114"/>
      <c r="CI49" s="115"/>
      <c r="CJ49" s="116">
        <f t="shared" si="84"/>
        <v>0</v>
      </c>
      <c r="CK49" s="117">
        <f t="shared" si="85"/>
        <v>0</v>
      </c>
      <c r="CL49" s="118">
        <f t="shared" si="86"/>
        <v>0</v>
      </c>
      <c r="CM49" s="119">
        <f t="shared" si="87"/>
        <v>0</v>
      </c>
      <c r="IL49" s="79"/>
    </row>
    <row r="50" spans="1:251" s="4" customFormat="1" hidden="1" x14ac:dyDescent="0.2">
      <c r="A50" s="33"/>
      <c r="B50" s="136"/>
      <c r="C50" s="137"/>
      <c r="D50" s="138"/>
      <c r="E50" s="138"/>
      <c r="F50" s="139"/>
      <c r="G50" s="140" t="str">
        <f>IF(AND(OR($G$2="Y",$H$2="Y"),I50&lt;5,J50&lt;5),IF(AND(I50=#REF!,J50=#REF!),#REF!+1,1),"")</f>
        <v/>
      </c>
      <c r="H50" s="14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42" t="str">
        <f>IF(ISNA(VLOOKUP(E50,SortLookup!$A$1:$B$5,2,FALSE))," ",VLOOKUP(E50,SortLookup!$A$1:$B$5,2,FALSE))</f>
        <v xml:space="preserve"> </v>
      </c>
      <c r="J50" s="143" t="str">
        <f>IF(ISNA(VLOOKUP(F50,SortLookup!$A$7:$B$11,2,FALSE))," ",VLOOKUP(F50,SortLookup!$A$7:$B$11,2,FALSE))</f>
        <v xml:space="preserve"> </v>
      </c>
      <c r="K50" s="144">
        <f t="shared" si="66"/>
        <v>0</v>
      </c>
      <c r="L50" s="145">
        <f t="shared" si="88"/>
        <v>0</v>
      </c>
      <c r="M50" s="118">
        <f t="shared" si="89"/>
        <v>0</v>
      </c>
      <c r="N50" s="117">
        <f t="shared" si="67"/>
        <v>0</v>
      </c>
      <c r="O50" s="146">
        <f t="shared" si="90"/>
        <v>0</v>
      </c>
      <c r="P50" s="125"/>
      <c r="Q50" s="126"/>
      <c r="R50" s="126"/>
      <c r="S50" s="126"/>
      <c r="T50" s="126"/>
      <c r="U50" s="126"/>
      <c r="V50" s="126"/>
      <c r="W50" s="114"/>
      <c r="X50" s="114"/>
      <c r="Y50" s="114"/>
      <c r="Z50" s="114"/>
      <c r="AA50" s="115"/>
      <c r="AB50" s="116"/>
      <c r="AC50" s="117"/>
      <c r="AD50" s="118"/>
      <c r="AE50" s="119"/>
      <c r="AF50" s="125"/>
      <c r="AG50" s="126"/>
      <c r="AH50" s="126"/>
      <c r="AI50" s="126"/>
      <c r="AJ50" s="114"/>
      <c r="AK50" s="114"/>
      <c r="AL50" s="114"/>
      <c r="AM50" s="114"/>
      <c r="AN50" s="115"/>
      <c r="AO50" s="116">
        <f t="shared" si="68"/>
        <v>0</v>
      </c>
      <c r="AP50" s="117">
        <f t="shared" si="69"/>
        <v>0</v>
      </c>
      <c r="AQ50" s="118">
        <f t="shared" si="70"/>
        <v>0</v>
      </c>
      <c r="AR50" s="119">
        <f t="shared" si="71"/>
        <v>0</v>
      </c>
      <c r="AS50" s="125"/>
      <c r="AT50" s="126"/>
      <c r="AU50" s="126"/>
      <c r="AV50" s="114"/>
      <c r="AW50" s="114"/>
      <c r="AX50" s="114"/>
      <c r="AY50" s="114"/>
      <c r="AZ50" s="115"/>
      <c r="BA50" s="116">
        <f t="shared" si="72"/>
        <v>0</v>
      </c>
      <c r="BB50" s="117">
        <f t="shared" si="73"/>
        <v>0</v>
      </c>
      <c r="BC50" s="118">
        <f t="shared" si="74"/>
        <v>0</v>
      </c>
      <c r="BD50" s="119">
        <f t="shared" si="75"/>
        <v>0</v>
      </c>
      <c r="BE50" s="116"/>
      <c r="BF50" s="120"/>
      <c r="BG50" s="114"/>
      <c r="BH50" s="114"/>
      <c r="BI50" s="114"/>
      <c r="BJ50" s="114"/>
      <c r="BK50" s="115"/>
      <c r="BL50" s="121">
        <f t="shared" si="76"/>
        <v>0</v>
      </c>
      <c r="BM50" s="122">
        <f t="shared" si="77"/>
        <v>0</v>
      </c>
      <c r="BN50" s="123">
        <f t="shared" si="78"/>
        <v>0</v>
      </c>
      <c r="BO50" s="124">
        <f t="shared" si="79"/>
        <v>0</v>
      </c>
      <c r="BP50" s="125"/>
      <c r="BQ50" s="126"/>
      <c r="BR50" s="126"/>
      <c r="BS50" s="126"/>
      <c r="BT50" s="114"/>
      <c r="BU50" s="114"/>
      <c r="BV50" s="114"/>
      <c r="BW50" s="114"/>
      <c r="BX50" s="115"/>
      <c r="BY50" s="116">
        <f t="shared" si="80"/>
        <v>0</v>
      </c>
      <c r="BZ50" s="117">
        <f t="shared" si="81"/>
        <v>0</v>
      </c>
      <c r="CA50" s="127">
        <f t="shared" si="82"/>
        <v>0</v>
      </c>
      <c r="CB50" s="128">
        <f t="shared" si="83"/>
        <v>0</v>
      </c>
      <c r="CC50" s="125"/>
      <c r="CD50" s="126"/>
      <c r="CE50" s="114"/>
      <c r="CF50" s="114"/>
      <c r="CG50" s="114"/>
      <c r="CH50" s="114"/>
      <c r="CI50" s="115"/>
      <c r="CJ50" s="116">
        <f t="shared" si="84"/>
        <v>0</v>
      </c>
      <c r="CK50" s="117">
        <f t="shared" si="85"/>
        <v>0</v>
      </c>
      <c r="CL50" s="118">
        <f t="shared" si="86"/>
        <v>0</v>
      </c>
      <c r="CM50" s="119">
        <f t="shared" si="87"/>
        <v>0</v>
      </c>
      <c r="IL50" s="78"/>
    </row>
    <row r="51" spans="1:251" s="4" customFormat="1" hidden="1" x14ac:dyDescent="0.2">
      <c r="A51" s="33"/>
      <c r="B51" s="136"/>
      <c r="C51" s="137"/>
      <c r="D51" s="138"/>
      <c r="E51" s="138"/>
      <c r="F51" s="139"/>
      <c r="G51" s="140" t="str">
        <f>IF(AND(OR($G$2="Y",$H$2="Y"),I51&lt;5,J51&lt;5),IF(AND(I51=#REF!,J51=#REF!),#REF!+1,1),"")</f>
        <v/>
      </c>
      <c r="H51" s="14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42" t="str">
        <f>IF(ISNA(VLOOKUP(E51,SortLookup!$A$1:$B$5,2,FALSE))," ",VLOOKUP(E51,SortLookup!$A$1:$B$5,2,FALSE))</f>
        <v xml:space="preserve"> </v>
      </c>
      <c r="J51" s="143" t="str">
        <f>IF(ISNA(VLOOKUP(F51,SortLookup!$A$7:$B$11,2,FALSE))," ",VLOOKUP(F51,SortLookup!$A$7:$B$11,2,FALSE))</f>
        <v xml:space="preserve"> </v>
      </c>
      <c r="K51" s="144">
        <f t="shared" si="66"/>
        <v>0</v>
      </c>
      <c r="L51" s="145">
        <f t="shared" si="88"/>
        <v>0</v>
      </c>
      <c r="M51" s="118">
        <f t="shared" si="89"/>
        <v>0</v>
      </c>
      <c r="N51" s="117">
        <f t="shared" si="67"/>
        <v>0</v>
      </c>
      <c r="O51" s="146">
        <f t="shared" si="90"/>
        <v>0</v>
      </c>
      <c r="P51" s="125"/>
      <c r="Q51" s="126"/>
      <c r="R51" s="126"/>
      <c r="S51" s="126"/>
      <c r="T51" s="126"/>
      <c r="U51" s="126"/>
      <c r="V51" s="126"/>
      <c r="W51" s="114"/>
      <c r="X51" s="114"/>
      <c r="Y51" s="114"/>
      <c r="Z51" s="114"/>
      <c r="AA51" s="115"/>
      <c r="AB51" s="116"/>
      <c r="AC51" s="117"/>
      <c r="AD51" s="118"/>
      <c r="AE51" s="119"/>
      <c r="AF51" s="125"/>
      <c r="AG51" s="126"/>
      <c r="AH51" s="126"/>
      <c r="AI51" s="126"/>
      <c r="AJ51" s="114"/>
      <c r="AK51" s="114"/>
      <c r="AL51" s="114"/>
      <c r="AM51" s="114"/>
      <c r="AN51" s="115"/>
      <c r="AO51" s="116">
        <f t="shared" si="68"/>
        <v>0</v>
      </c>
      <c r="AP51" s="117">
        <f t="shared" si="69"/>
        <v>0</v>
      </c>
      <c r="AQ51" s="118">
        <f t="shared" si="70"/>
        <v>0</v>
      </c>
      <c r="AR51" s="119">
        <f t="shared" si="71"/>
        <v>0</v>
      </c>
      <c r="AS51" s="125"/>
      <c r="AT51" s="126"/>
      <c r="AU51" s="126"/>
      <c r="AV51" s="114"/>
      <c r="AW51" s="114"/>
      <c r="AX51" s="114"/>
      <c r="AY51" s="114"/>
      <c r="AZ51" s="115"/>
      <c r="BA51" s="116">
        <f t="shared" si="72"/>
        <v>0</v>
      </c>
      <c r="BB51" s="117">
        <f t="shared" si="73"/>
        <v>0</v>
      </c>
      <c r="BC51" s="118">
        <f t="shared" si="74"/>
        <v>0</v>
      </c>
      <c r="BD51" s="119">
        <f t="shared" si="75"/>
        <v>0</v>
      </c>
      <c r="BE51" s="116"/>
      <c r="BF51" s="120"/>
      <c r="BG51" s="114"/>
      <c r="BH51" s="114"/>
      <c r="BI51" s="114"/>
      <c r="BJ51" s="114"/>
      <c r="BK51" s="115"/>
      <c r="BL51" s="121">
        <f t="shared" si="76"/>
        <v>0</v>
      </c>
      <c r="BM51" s="122">
        <f t="shared" si="77"/>
        <v>0</v>
      </c>
      <c r="BN51" s="123">
        <f t="shared" si="78"/>
        <v>0</v>
      </c>
      <c r="BO51" s="124">
        <f t="shared" si="79"/>
        <v>0</v>
      </c>
      <c r="BP51" s="125"/>
      <c r="BQ51" s="126"/>
      <c r="BR51" s="126"/>
      <c r="BS51" s="126"/>
      <c r="BT51" s="114"/>
      <c r="BU51" s="114"/>
      <c r="BV51" s="114"/>
      <c r="BW51" s="114"/>
      <c r="BX51" s="115"/>
      <c r="BY51" s="116">
        <f t="shared" si="80"/>
        <v>0</v>
      </c>
      <c r="BZ51" s="117">
        <f t="shared" si="81"/>
        <v>0</v>
      </c>
      <c r="CA51" s="127">
        <f t="shared" si="82"/>
        <v>0</v>
      </c>
      <c r="CB51" s="128">
        <f t="shared" si="83"/>
        <v>0</v>
      </c>
      <c r="CC51" s="125"/>
      <c r="CD51" s="126"/>
      <c r="CE51" s="114"/>
      <c r="CF51" s="114"/>
      <c r="CG51" s="114"/>
      <c r="CH51" s="114"/>
      <c r="CI51" s="115"/>
      <c r="CJ51" s="116">
        <f t="shared" si="84"/>
        <v>0</v>
      </c>
      <c r="CK51" s="117">
        <f t="shared" si="85"/>
        <v>0</v>
      </c>
      <c r="CL51" s="118">
        <f t="shared" si="86"/>
        <v>0</v>
      </c>
      <c r="CM51" s="119">
        <f t="shared" si="87"/>
        <v>0</v>
      </c>
      <c r="IL51" s="78"/>
      <c r="IO51"/>
      <c r="IP51"/>
    </row>
    <row r="52" spans="1:251" s="4" customFormat="1" hidden="1" x14ac:dyDescent="0.2">
      <c r="A52" s="33"/>
      <c r="B52" s="136"/>
      <c r="C52" s="137"/>
      <c r="D52" s="138"/>
      <c r="E52" s="138"/>
      <c r="F52" s="139"/>
      <c r="G52" s="140" t="str">
        <f>IF(AND(OR($G$2="Y",$H$2="Y"),I52&lt;5,J52&lt;5),IF(AND(I52=#REF!,J52=#REF!),#REF!+1,1),"")</f>
        <v/>
      </c>
      <c r="H52" s="14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42" t="str">
        <f>IF(ISNA(VLOOKUP(E52,SortLookup!$A$1:$B$5,2,FALSE))," ",VLOOKUP(E52,SortLookup!$A$1:$B$5,2,FALSE))</f>
        <v xml:space="preserve"> </v>
      </c>
      <c r="J52" s="143" t="str">
        <f>IF(ISNA(VLOOKUP(F52,SortLookup!$A$7:$B$11,2,FALSE))," ",VLOOKUP(F52,SortLookup!$A$7:$B$11,2,FALSE))</f>
        <v xml:space="preserve"> </v>
      </c>
      <c r="K52" s="144">
        <f t="shared" si="66"/>
        <v>0</v>
      </c>
      <c r="L52" s="145">
        <f t="shared" si="88"/>
        <v>0</v>
      </c>
      <c r="M52" s="118">
        <f t="shared" si="89"/>
        <v>0</v>
      </c>
      <c r="N52" s="117">
        <f t="shared" si="67"/>
        <v>0</v>
      </c>
      <c r="O52" s="146">
        <f t="shared" si="90"/>
        <v>0</v>
      </c>
      <c r="P52" s="125"/>
      <c r="Q52" s="126"/>
      <c r="R52" s="126"/>
      <c r="S52" s="126"/>
      <c r="T52" s="126"/>
      <c r="U52" s="126"/>
      <c r="V52" s="126"/>
      <c r="W52" s="114"/>
      <c r="X52" s="114"/>
      <c r="Y52" s="114"/>
      <c r="Z52" s="114"/>
      <c r="AA52" s="115"/>
      <c r="AB52" s="116"/>
      <c r="AC52" s="117"/>
      <c r="AD52" s="118"/>
      <c r="AE52" s="119"/>
      <c r="AF52" s="125"/>
      <c r="AG52" s="126"/>
      <c r="AH52" s="126"/>
      <c r="AI52" s="126"/>
      <c r="AJ52" s="114"/>
      <c r="AK52" s="114"/>
      <c r="AL52" s="114"/>
      <c r="AM52" s="114"/>
      <c r="AN52" s="115"/>
      <c r="AO52" s="116">
        <f t="shared" si="68"/>
        <v>0</v>
      </c>
      <c r="AP52" s="117">
        <f t="shared" si="69"/>
        <v>0</v>
      </c>
      <c r="AQ52" s="118">
        <f t="shared" si="70"/>
        <v>0</v>
      </c>
      <c r="AR52" s="119">
        <f t="shared" si="71"/>
        <v>0</v>
      </c>
      <c r="AS52" s="125"/>
      <c r="AT52" s="126"/>
      <c r="AU52" s="126"/>
      <c r="AV52" s="114"/>
      <c r="AW52" s="114"/>
      <c r="AX52" s="114"/>
      <c r="AY52" s="114"/>
      <c r="AZ52" s="115"/>
      <c r="BA52" s="116">
        <f t="shared" si="72"/>
        <v>0</v>
      </c>
      <c r="BB52" s="117">
        <f t="shared" si="73"/>
        <v>0</v>
      </c>
      <c r="BC52" s="118">
        <f t="shared" si="74"/>
        <v>0</v>
      </c>
      <c r="BD52" s="119">
        <f t="shared" si="75"/>
        <v>0</v>
      </c>
      <c r="BE52" s="116"/>
      <c r="BF52" s="120"/>
      <c r="BG52" s="114"/>
      <c r="BH52" s="114"/>
      <c r="BI52" s="114"/>
      <c r="BJ52" s="114"/>
      <c r="BK52" s="115"/>
      <c r="BL52" s="121">
        <f t="shared" si="76"/>
        <v>0</v>
      </c>
      <c r="BM52" s="122">
        <f t="shared" si="77"/>
        <v>0</v>
      </c>
      <c r="BN52" s="123">
        <f t="shared" si="78"/>
        <v>0</v>
      </c>
      <c r="BO52" s="124">
        <f t="shared" si="79"/>
        <v>0</v>
      </c>
      <c r="BP52" s="125"/>
      <c r="BQ52" s="126"/>
      <c r="BR52" s="126"/>
      <c r="BS52" s="126"/>
      <c r="BT52" s="114"/>
      <c r="BU52" s="114"/>
      <c r="BV52" s="114"/>
      <c r="BW52" s="114"/>
      <c r="BX52" s="115"/>
      <c r="BY52" s="116">
        <f t="shared" si="80"/>
        <v>0</v>
      </c>
      <c r="BZ52" s="117">
        <f t="shared" si="81"/>
        <v>0</v>
      </c>
      <c r="CA52" s="127">
        <f t="shared" si="82"/>
        <v>0</v>
      </c>
      <c r="CB52" s="128">
        <f t="shared" si="83"/>
        <v>0</v>
      </c>
      <c r="CC52" s="125"/>
      <c r="CD52" s="126"/>
      <c r="CE52" s="114"/>
      <c r="CF52" s="114"/>
      <c r="CG52" s="114"/>
      <c r="CH52" s="114"/>
      <c r="CI52" s="115"/>
      <c r="CJ52" s="116">
        <f t="shared" si="84"/>
        <v>0</v>
      </c>
      <c r="CK52" s="117">
        <f t="shared" si="85"/>
        <v>0</v>
      </c>
      <c r="CL52" s="118">
        <f t="shared" si="86"/>
        <v>0</v>
      </c>
      <c r="CM52" s="119">
        <f t="shared" si="87"/>
        <v>0</v>
      </c>
      <c r="IL52" s="78"/>
      <c r="IO52"/>
      <c r="IP52"/>
    </row>
    <row r="53" spans="1:251" s="4" customFormat="1" hidden="1" x14ac:dyDescent="0.2">
      <c r="A53" s="33"/>
      <c r="B53" s="136"/>
      <c r="C53" s="137"/>
      <c r="D53" s="161"/>
      <c r="E53" s="64"/>
      <c r="F53" s="162"/>
      <c r="G53" s="140" t="str">
        <f>IF(AND(OR($G$2="Y",$H$2="Y"),I53&lt;5,J53&lt;5),IF(AND(I53=#REF!,J53=#REF!),#REF!+1,1),"")</f>
        <v/>
      </c>
      <c r="H53" s="14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42" t="str">
        <f>IF(ISNA(VLOOKUP(E53,SortLookup!$A$1:$B$5,2,FALSE))," ",VLOOKUP(E53,SortLookup!$A$1:$B$5,2,FALSE))</f>
        <v xml:space="preserve"> </v>
      </c>
      <c r="J53" s="143" t="str">
        <f>IF(ISNA(VLOOKUP(F53,SortLookup!$A$7:$B$11,2,FALSE))," ",VLOOKUP(F53,SortLookup!$A$7:$B$11,2,FALSE))</f>
        <v xml:space="preserve"> </v>
      </c>
      <c r="K53" s="144">
        <f t="shared" si="66"/>
        <v>0</v>
      </c>
      <c r="L53" s="145">
        <f>AB53+AO53+BA53+BL53+BY53+CJ53+CU52+DF52+DQ52+EB52+EM52+EX52+FI52+FT52+GE52+GP52+HA52+HL52+HW52+IH52</f>
        <v>0</v>
      </c>
      <c r="M53" s="118">
        <f>AD53+AQ53+BC53+BN53+CA53+CL53+CW52+DH52+DS52+ED52+EO52+EZ52+FK52+FV52+GG52+GR52+HC52+HN52+HY52+IJ52</f>
        <v>0</v>
      </c>
      <c r="N53" s="117">
        <f t="shared" si="67"/>
        <v>0</v>
      </c>
      <c r="O53" s="146">
        <f>W53+AJ53+AV53+BG53+BT53+CE53+CP52+DA52+DL52+DW52+EH52+ES52+FD52+FO52+FZ52+GK52+GV52+HG52+HR52+IC52</f>
        <v>0</v>
      </c>
      <c r="P53" s="125"/>
      <c r="Q53" s="126"/>
      <c r="R53" s="126"/>
      <c r="S53" s="126"/>
      <c r="T53" s="126"/>
      <c r="U53" s="126"/>
      <c r="V53" s="126"/>
      <c r="W53" s="114"/>
      <c r="X53" s="114"/>
      <c r="Y53" s="114"/>
      <c r="Z53" s="114"/>
      <c r="AA53" s="115"/>
      <c r="AB53" s="116"/>
      <c r="AC53" s="117"/>
      <c r="AD53" s="118"/>
      <c r="AE53" s="119"/>
      <c r="AF53" s="125"/>
      <c r="AG53" s="126"/>
      <c r="AH53" s="126"/>
      <c r="AI53" s="126"/>
      <c r="AJ53" s="114"/>
      <c r="AK53" s="114"/>
      <c r="AL53" s="114"/>
      <c r="AM53" s="114"/>
      <c r="AN53" s="115"/>
      <c r="AO53" s="116">
        <f t="shared" si="68"/>
        <v>0</v>
      </c>
      <c r="AP53" s="117">
        <f t="shared" si="69"/>
        <v>0</v>
      </c>
      <c r="AQ53" s="118">
        <f t="shared" si="70"/>
        <v>0</v>
      </c>
      <c r="AR53" s="119">
        <f t="shared" si="71"/>
        <v>0</v>
      </c>
      <c r="AS53" s="125"/>
      <c r="AT53" s="126"/>
      <c r="AU53" s="126"/>
      <c r="AV53" s="114"/>
      <c r="AW53" s="114"/>
      <c r="AX53" s="114"/>
      <c r="AY53" s="114"/>
      <c r="AZ53" s="115"/>
      <c r="BA53" s="116">
        <f t="shared" si="72"/>
        <v>0</v>
      </c>
      <c r="BB53" s="117">
        <f t="shared" si="73"/>
        <v>0</v>
      </c>
      <c r="BC53" s="118">
        <f t="shared" si="74"/>
        <v>0</v>
      </c>
      <c r="BD53" s="119">
        <f t="shared" si="75"/>
        <v>0</v>
      </c>
      <c r="BE53" s="116"/>
      <c r="BF53" s="120"/>
      <c r="BG53" s="114"/>
      <c r="BH53" s="114"/>
      <c r="BI53" s="114"/>
      <c r="BJ53" s="114"/>
      <c r="BK53" s="115"/>
      <c r="BL53" s="121">
        <f t="shared" si="76"/>
        <v>0</v>
      </c>
      <c r="BM53" s="122">
        <f t="shared" si="77"/>
        <v>0</v>
      </c>
      <c r="BN53" s="123">
        <f t="shared" si="78"/>
        <v>0</v>
      </c>
      <c r="BO53" s="124">
        <f t="shared" si="79"/>
        <v>0</v>
      </c>
      <c r="BP53" s="125"/>
      <c r="BQ53" s="126"/>
      <c r="BR53" s="126"/>
      <c r="BS53" s="126"/>
      <c r="BT53" s="114"/>
      <c r="BU53" s="114"/>
      <c r="BV53" s="114"/>
      <c r="BW53" s="114"/>
      <c r="BX53" s="115"/>
      <c r="BY53" s="116">
        <f t="shared" si="80"/>
        <v>0</v>
      </c>
      <c r="BZ53" s="117">
        <f t="shared" si="81"/>
        <v>0</v>
      </c>
      <c r="CA53" s="127">
        <f t="shared" si="82"/>
        <v>0</v>
      </c>
      <c r="CB53" s="128">
        <f t="shared" si="83"/>
        <v>0</v>
      </c>
      <c r="CC53" s="125"/>
      <c r="CD53" s="126"/>
      <c r="CE53" s="114"/>
      <c r="CF53" s="114"/>
      <c r="CG53" s="114"/>
      <c r="CH53" s="114"/>
      <c r="CI53" s="115"/>
      <c r="CJ53" s="116">
        <f t="shared" si="84"/>
        <v>0</v>
      </c>
      <c r="CK53" s="117">
        <f t="shared" si="85"/>
        <v>0</v>
      </c>
      <c r="CL53" s="118">
        <f t="shared" si="86"/>
        <v>0</v>
      </c>
      <c r="CM53" s="119">
        <f t="shared" si="87"/>
        <v>0</v>
      </c>
      <c r="IL53" s="78"/>
      <c r="IM53"/>
      <c r="IN53"/>
    </row>
    <row r="54" spans="1:251" s="4" customFormat="1" hidden="1" x14ac:dyDescent="0.2">
      <c r="A54" s="33"/>
      <c r="B54" s="63"/>
      <c r="C54" s="137"/>
      <c r="D54" s="138"/>
      <c r="E54" s="163"/>
      <c r="F54" s="139"/>
      <c r="G54" s="140" t="str">
        <f>IF(AND(OR($G$2="Y",$H$2="Y"),I54&lt;5,J54&lt;5),IF(AND(I54=#REF!,J54=#REF!),#REF!+1,1),"")</f>
        <v/>
      </c>
      <c r="H54" s="14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42" t="str">
        <f>IF(ISNA(VLOOKUP(E54,SortLookup!$A$1:$B$5,2,FALSE))," ",VLOOKUP(E54,SortLookup!$A$1:$B$5,2,FALSE))</f>
        <v xml:space="preserve"> </v>
      </c>
      <c r="J54" s="143" t="str">
        <f>IF(ISNA(VLOOKUP(F54,SortLookup!$A$7:$B$11,2,FALSE))," ",VLOOKUP(F54,SortLookup!$A$7:$B$11,2,FALSE))</f>
        <v xml:space="preserve"> </v>
      </c>
      <c r="K54" s="144">
        <f t="shared" si="66"/>
        <v>0</v>
      </c>
      <c r="L54" s="145">
        <f>AB54+AO54+BA54+BL54+BY54+CJ54+CU53+DF53+DQ53+EB53+EM53+EX53+FI53+FT53+GE53+GP53+HA53+HL53+HW53+IH53</f>
        <v>0</v>
      </c>
      <c r="M54" s="118">
        <f>AD54+AQ54+BC54+BN54+CA54+CL54+CW53+DH53+DS53+ED53+EO53+EZ53+FK53+FV53+GG53+GR53+HC53+HN53+HY53+IJ53</f>
        <v>0</v>
      </c>
      <c r="N54" s="117">
        <f t="shared" si="67"/>
        <v>0</v>
      </c>
      <c r="O54" s="146">
        <f>W54+AJ54+AV54+BG54+BT54+CE54+CP53+DA53+DL53+DW53+EH53+ES53+FD53+FO53+FZ53+GK53+GV53+HG53+HR53+IC53</f>
        <v>0</v>
      </c>
      <c r="P54" s="125"/>
      <c r="Q54" s="126"/>
      <c r="R54" s="126"/>
      <c r="S54" s="126"/>
      <c r="T54" s="126"/>
      <c r="U54" s="126"/>
      <c r="V54" s="126"/>
      <c r="W54" s="114"/>
      <c r="X54" s="114"/>
      <c r="Y54" s="114"/>
      <c r="Z54" s="114"/>
      <c r="AA54" s="115"/>
      <c r="AB54" s="116"/>
      <c r="AC54" s="117"/>
      <c r="AD54" s="118"/>
      <c r="AE54" s="119"/>
      <c r="AF54" s="125"/>
      <c r="AG54" s="126"/>
      <c r="AH54" s="126"/>
      <c r="AI54" s="126"/>
      <c r="AJ54" s="114"/>
      <c r="AK54" s="114"/>
      <c r="AL54" s="114"/>
      <c r="AM54" s="114"/>
      <c r="AN54" s="115"/>
      <c r="AO54" s="116">
        <f t="shared" si="68"/>
        <v>0</v>
      </c>
      <c r="AP54" s="117">
        <f t="shared" si="69"/>
        <v>0</v>
      </c>
      <c r="AQ54" s="118">
        <f t="shared" si="70"/>
        <v>0</v>
      </c>
      <c r="AR54" s="119">
        <f t="shared" si="71"/>
        <v>0</v>
      </c>
      <c r="AS54" s="125"/>
      <c r="AT54" s="126"/>
      <c r="AU54" s="126"/>
      <c r="AV54" s="114"/>
      <c r="AW54" s="114"/>
      <c r="AX54" s="114"/>
      <c r="AY54" s="114"/>
      <c r="AZ54" s="115"/>
      <c r="BA54" s="116">
        <f t="shared" si="72"/>
        <v>0</v>
      </c>
      <c r="BB54" s="117">
        <f t="shared" si="73"/>
        <v>0</v>
      </c>
      <c r="BC54" s="118">
        <f t="shared" si="74"/>
        <v>0</v>
      </c>
      <c r="BD54" s="119">
        <f t="shared" si="75"/>
        <v>0</v>
      </c>
      <c r="BE54" s="116"/>
      <c r="BF54" s="120"/>
      <c r="BG54" s="114"/>
      <c r="BH54" s="114"/>
      <c r="BI54" s="114"/>
      <c r="BJ54" s="114"/>
      <c r="BK54" s="115"/>
      <c r="BL54" s="121">
        <f t="shared" si="76"/>
        <v>0</v>
      </c>
      <c r="BM54" s="122">
        <f t="shared" si="77"/>
        <v>0</v>
      </c>
      <c r="BN54" s="123">
        <f t="shared" si="78"/>
        <v>0</v>
      </c>
      <c r="BO54" s="124">
        <f t="shared" si="79"/>
        <v>0</v>
      </c>
      <c r="BP54" s="125"/>
      <c r="BQ54" s="126"/>
      <c r="BR54" s="126"/>
      <c r="BS54" s="126"/>
      <c r="BT54" s="114"/>
      <c r="BU54" s="114"/>
      <c r="BV54" s="114"/>
      <c r="BW54" s="114"/>
      <c r="BX54" s="115"/>
      <c r="BY54" s="116">
        <f t="shared" si="80"/>
        <v>0</v>
      </c>
      <c r="BZ54" s="117">
        <f t="shared" si="81"/>
        <v>0</v>
      </c>
      <c r="CA54" s="127">
        <f t="shared" si="82"/>
        <v>0</v>
      </c>
      <c r="CB54" s="128">
        <f t="shared" si="83"/>
        <v>0</v>
      </c>
      <c r="CC54" s="125"/>
      <c r="CD54" s="126"/>
      <c r="CE54" s="114"/>
      <c r="CF54" s="114"/>
      <c r="CG54" s="114"/>
      <c r="CH54" s="114"/>
      <c r="CI54" s="115"/>
      <c r="CJ54" s="116">
        <f t="shared" si="84"/>
        <v>0</v>
      </c>
      <c r="CK54" s="117">
        <f t="shared" si="85"/>
        <v>0</v>
      </c>
      <c r="CL54" s="118">
        <f t="shared" si="86"/>
        <v>0</v>
      </c>
      <c r="CM54" s="119">
        <f t="shared" si="87"/>
        <v>0</v>
      </c>
      <c r="CN54" s="1"/>
      <c r="CO54" s="1"/>
      <c r="CP54" s="2"/>
      <c r="CQ54" s="2"/>
      <c r="CR54" s="2"/>
      <c r="CS54" s="2"/>
      <c r="CT54" s="2"/>
      <c r="CU54" s="61"/>
      <c r="CV54" s="13"/>
      <c r="CW54" s="6"/>
      <c r="CX54" s="38"/>
      <c r="CY54" s="1"/>
      <c r="CZ54" s="1"/>
      <c r="DA54" s="2"/>
      <c r="DB54" s="2"/>
      <c r="DC54" s="2"/>
      <c r="DD54" s="2"/>
      <c r="DE54" s="2"/>
      <c r="DF54" s="61"/>
      <c r="DG54" s="13"/>
      <c r="DH54" s="6"/>
      <c r="DI54" s="38"/>
      <c r="DJ54" s="1"/>
      <c r="DK54" s="1"/>
      <c r="DL54" s="2"/>
      <c r="DM54" s="2"/>
      <c r="DN54" s="2"/>
      <c r="DO54" s="2"/>
      <c r="DP54" s="2"/>
      <c r="DQ54" s="61"/>
      <c r="DR54" s="13"/>
      <c r="DS54" s="6"/>
      <c r="DT54" s="38"/>
      <c r="DU54" s="1"/>
      <c r="DV54" s="1"/>
      <c r="DW54" s="2"/>
      <c r="DX54" s="2"/>
      <c r="DY54" s="2"/>
      <c r="DZ54" s="2"/>
      <c r="EA54" s="2"/>
      <c r="EB54" s="61"/>
      <c r="EC54" s="13"/>
      <c r="ED54" s="6"/>
      <c r="EE54" s="38"/>
      <c r="EF54" s="1"/>
      <c r="EG54" s="1"/>
      <c r="EH54" s="2"/>
      <c r="EI54" s="2"/>
      <c r="EJ54" s="2"/>
      <c r="EK54" s="2"/>
      <c r="EL54" s="2"/>
      <c r="EM54" s="61"/>
      <c r="EN54" s="13"/>
      <c r="EO54" s="6"/>
      <c r="EP54" s="38"/>
      <c r="EQ54" s="1"/>
      <c r="ER54" s="1"/>
      <c r="ES54" s="2"/>
      <c r="ET54" s="2"/>
      <c r="EU54" s="2"/>
      <c r="EV54" s="2"/>
      <c r="EW54" s="2"/>
      <c r="EX54" s="61"/>
      <c r="EY54" s="13"/>
      <c r="EZ54" s="6"/>
      <c r="FA54" s="38"/>
      <c r="FB54" s="1"/>
      <c r="FC54" s="1"/>
      <c r="FD54" s="2"/>
      <c r="FE54" s="2"/>
      <c r="FF54" s="2"/>
      <c r="FG54" s="2"/>
      <c r="FH54" s="2"/>
      <c r="FI54" s="61"/>
      <c r="FJ54" s="13"/>
      <c r="FK54" s="6"/>
      <c r="FL54" s="38"/>
      <c r="FM54" s="1"/>
      <c r="FN54" s="1"/>
      <c r="FO54" s="2"/>
      <c r="FP54" s="2"/>
      <c r="FQ54" s="2"/>
      <c r="FR54" s="2"/>
      <c r="FS54" s="2"/>
      <c r="FT54" s="61"/>
      <c r="FU54" s="13"/>
      <c r="FV54" s="6"/>
      <c r="FW54" s="38"/>
      <c r="FX54" s="1"/>
      <c r="FY54" s="1"/>
      <c r="FZ54" s="2"/>
      <c r="GA54" s="2"/>
      <c r="GB54" s="2"/>
      <c r="GC54" s="2"/>
      <c r="GD54" s="2"/>
      <c r="GE54" s="61"/>
      <c r="GF54" s="13"/>
      <c r="GG54" s="6"/>
      <c r="GH54" s="38"/>
      <c r="GI54" s="1"/>
      <c r="GJ54" s="1"/>
      <c r="GK54" s="2"/>
      <c r="GL54" s="2"/>
      <c r="GM54" s="2"/>
      <c r="GN54" s="2"/>
      <c r="GO54" s="2"/>
      <c r="GP54" s="61"/>
      <c r="GQ54" s="13"/>
      <c r="GR54" s="6"/>
      <c r="GS54" s="38"/>
      <c r="GT54" s="1"/>
      <c r="GU54" s="1"/>
      <c r="GV54" s="2"/>
      <c r="GW54" s="2"/>
      <c r="GX54" s="2"/>
      <c r="GY54" s="2"/>
      <c r="GZ54" s="2"/>
      <c r="HA54" s="61"/>
      <c r="HB54" s="13"/>
      <c r="HC54" s="6"/>
      <c r="HD54" s="38"/>
      <c r="HE54" s="1"/>
      <c r="HF54" s="1"/>
      <c r="HG54" s="2"/>
      <c r="HH54" s="2"/>
      <c r="HI54" s="2"/>
      <c r="HJ54" s="2"/>
      <c r="HK54" s="2"/>
      <c r="HL54" s="61"/>
      <c r="HM54" s="13"/>
      <c r="HN54" s="6"/>
      <c r="HO54" s="38"/>
      <c r="HP54" s="1"/>
      <c r="HQ54" s="1"/>
      <c r="HR54" s="2"/>
      <c r="HS54" s="2"/>
      <c r="HT54" s="2"/>
      <c r="HU54" s="2"/>
      <c r="HV54" s="2"/>
      <c r="HW54" s="61"/>
      <c r="HX54" s="13"/>
      <c r="HY54" s="6"/>
      <c r="HZ54" s="38"/>
      <c r="IA54" s="1"/>
      <c r="IB54" s="1"/>
      <c r="IC54" s="2"/>
      <c r="ID54" s="2"/>
      <c r="IE54" s="2"/>
      <c r="IF54" s="2"/>
      <c r="IG54" s="2"/>
      <c r="IH54" s="61"/>
      <c r="II54" s="13"/>
      <c r="IJ54" s="6"/>
      <c r="IK54" s="38"/>
      <c r="IL54" s="78"/>
      <c r="IM54"/>
      <c r="IN54"/>
      <c r="IO54"/>
      <c r="IP54"/>
      <c r="IQ54"/>
    </row>
    <row r="55" spans="1:251" s="4" customFormat="1" hidden="1" x14ac:dyDescent="0.2">
      <c r="A55" s="33"/>
      <c r="B55" s="63"/>
      <c r="C55" s="137"/>
      <c r="D55" s="138"/>
      <c r="E55" s="138"/>
      <c r="F55" s="64"/>
      <c r="G55" s="140" t="str">
        <f>IF(AND(OR($G$2="Y",$H$2="Y"),I55&lt;5,J55&lt;5),IF(AND(I55=#REF!,J55=#REF!),#REF!+1,1),"")</f>
        <v/>
      </c>
      <c r="H55" s="14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42" t="str">
        <f>IF(ISNA(VLOOKUP(E55,SortLookup!$A$1:$B$5,2,FALSE))," ",VLOOKUP(E55,SortLookup!$A$1:$B$5,2,FALSE))</f>
        <v xml:space="preserve"> </v>
      </c>
      <c r="J55" s="143" t="str">
        <f>IF(ISNA(VLOOKUP(F55,SortLookup!$A$7:$B$11,2,FALSE))," ",VLOOKUP(F55,SortLookup!$A$7:$B$11,2,FALSE))</f>
        <v xml:space="preserve"> </v>
      </c>
      <c r="K55" s="144">
        <f t="shared" si="66"/>
        <v>0</v>
      </c>
      <c r="L55" s="145">
        <f>AB55+AO55+BA55+BL55+BY55+CJ55+CU54+DF54+DQ54+EB54+EM54+EX54+FI54+FT54+GE54+GP54+HA54+HL54+HW54+IH54</f>
        <v>0</v>
      </c>
      <c r="M55" s="118">
        <f>AD55+AQ55+BC55+BN55+CA55+CL55+CW54+DH54+DS54+ED54+EO54+EZ54+FK54+FV54+GG54+GR54+HC54+HN54+HY54+IJ54</f>
        <v>0</v>
      </c>
      <c r="N55" s="117">
        <f t="shared" si="67"/>
        <v>0</v>
      </c>
      <c r="O55" s="146">
        <f>W55+AJ55+AV55+BG55+BT55+CE55+CP54+DA54+DL54+DW54+EH54+ES54+FD54+FO54+FZ54+GK54+GV54+HG54+HR54+IC54</f>
        <v>0</v>
      </c>
      <c r="P55" s="125"/>
      <c r="Q55" s="126"/>
      <c r="R55" s="126"/>
      <c r="S55" s="126"/>
      <c r="T55" s="126"/>
      <c r="U55" s="126"/>
      <c r="V55" s="126"/>
      <c r="W55" s="114"/>
      <c r="X55" s="114"/>
      <c r="Y55" s="114"/>
      <c r="Z55" s="114"/>
      <c r="AA55" s="115"/>
      <c r="AB55" s="116"/>
      <c r="AC55" s="117"/>
      <c r="AD55" s="118"/>
      <c r="AE55" s="119"/>
      <c r="AF55" s="125"/>
      <c r="AG55" s="126"/>
      <c r="AH55" s="126"/>
      <c r="AI55" s="126"/>
      <c r="AJ55" s="114"/>
      <c r="AK55" s="114"/>
      <c r="AL55" s="114"/>
      <c r="AM55" s="114"/>
      <c r="AN55" s="115"/>
      <c r="AO55" s="116">
        <f t="shared" si="68"/>
        <v>0</v>
      </c>
      <c r="AP55" s="117">
        <f t="shared" si="69"/>
        <v>0</v>
      </c>
      <c r="AQ55" s="118">
        <f t="shared" si="70"/>
        <v>0</v>
      </c>
      <c r="AR55" s="119">
        <f t="shared" si="71"/>
        <v>0</v>
      </c>
      <c r="AS55" s="125"/>
      <c r="AT55" s="126"/>
      <c r="AU55" s="126"/>
      <c r="AV55" s="114"/>
      <c r="AW55" s="114"/>
      <c r="AX55" s="114"/>
      <c r="AY55" s="114"/>
      <c r="AZ55" s="115"/>
      <c r="BA55" s="116">
        <f t="shared" si="72"/>
        <v>0</v>
      </c>
      <c r="BB55" s="117">
        <f t="shared" si="73"/>
        <v>0</v>
      </c>
      <c r="BC55" s="118">
        <f t="shared" si="74"/>
        <v>0</v>
      </c>
      <c r="BD55" s="119">
        <f t="shared" si="75"/>
        <v>0</v>
      </c>
      <c r="BE55" s="116"/>
      <c r="BF55" s="120"/>
      <c r="BG55" s="114"/>
      <c r="BH55" s="114"/>
      <c r="BI55" s="114"/>
      <c r="BJ55" s="114"/>
      <c r="BK55" s="115"/>
      <c r="BL55" s="121">
        <f t="shared" si="76"/>
        <v>0</v>
      </c>
      <c r="BM55" s="122">
        <f t="shared" si="77"/>
        <v>0</v>
      </c>
      <c r="BN55" s="123">
        <f t="shared" si="78"/>
        <v>0</v>
      </c>
      <c r="BO55" s="124">
        <f t="shared" si="79"/>
        <v>0</v>
      </c>
      <c r="BP55" s="125"/>
      <c r="BQ55" s="126"/>
      <c r="BR55" s="126"/>
      <c r="BS55" s="126"/>
      <c r="BT55" s="114"/>
      <c r="BU55" s="114"/>
      <c r="BV55" s="114"/>
      <c r="BW55" s="114"/>
      <c r="BX55" s="115"/>
      <c r="BY55" s="116">
        <f t="shared" si="80"/>
        <v>0</v>
      </c>
      <c r="BZ55" s="117">
        <f t="shared" si="81"/>
        <v>0</v>
      </c>
      <c r="CA55" s="127">
        <f t="shared" si="82"/>
        <v>0</v>
      </c>
      <c r="CB55" s="128">
        <f t="shared" si="83"/>
        <v>0</v>
      </c>
      <c r="CC55" s="125"/>
      <c r="CD55" s="126"/>
      <c r="CE55" s="114"/>
      <c r="CF55" s="114"/>
      <c r="CG55" s="114"/>
      <c r="CH55" s="114"/>
      <c r="CI55" s="115"/>
      <c r="CJ55" s="116">
        <f t="shared" si="84"/>
        <v>0</v>
      </c>
      <c r="CK55" s="117">
        <f t="shared" si="85"/>
        <v>0</v>
      </c>
      <c r="CL55" s="118">
        <f t="shared" si="86"/>
        <v>0</v>
      </c>
      <c r="CM55" s="119">
        <f t="shared" si="87"/>
        <v>0</v>
      </c>
      <c r="CN55"/>
      <c r="CO55"/>
      <c r="CP55"/>
      <c r="CQ55"/>
      <c r="CR55"/>
      <c r="CS55"/>
      <c r="CT55"/>
      <c r="CW55"/>
      <c r="CZ55"/>
      <c r="DA55"/>
      <c r="DB55"/>
      <c r="DC55"/>
      <c r="DD55"/>
      <c r="DE55"/>
      <c r="DH55"/>
      <c r="DK55"/>
      <c r="DL55"/>
      <c r="DM55"/>
      <c r="DN55"/>
      <c r="DO55"/>
      <c r="DP55"/>
      <c r="DS55"/>
      <c r="DV55"/>
      <c r="DW55"/>
      <c r="DX55"/>
      <c r="DY55"/>
      <c r="DZ55"/>
      <c r="EA55"/>
      <c r="ED55"/>
      <c r="EG55"/>
      <c r="EH55"/>
      <c r="EI55"/>
      <c r="EJ55"/>
      <c r="EK55"/>
      <c r="EL55"/>
      <c r="EO55"/>
      <c r="ER55"/>
      <c r="ES55"/>
      <c r="ET55"/>
      <c r="EU55"/>
      <c r="EV55"/>
      <c r="EW55"/>
      <c r="EZ55"/>
      <c r="FC55"/>
      <c r="FD55"/>
      <c r="FE55"/>
      <c r="FF55"/>
      <c r="FG55"/>
      <c r="FH55"/>
      <c r="FK55"/>
      <c r="FN55"/>
      <c r="FO55"/>
      <c r="FP55"/>
      <c r="FQ55"/>
      <c r="FR55"/>
      <c r="FS55"/>
      <c r="FV55"/>
      <c r="FY55"/>
      <c r="FZ55"/>
      <c r="GA55"/>
      <c r="GB55"/>
      <c r="GC55"/>
      <c r="GD55"/>
      <c r="GG55"/>
      <c r="GJ55"/>
      <c r="GK55"/>
      <c r="GL55"/>
      <c r="GM55"/>
      <c r="GN55"/>
      <c r="GO55"/>
      <c r="GR55"/>
      <c r="GU55"/>
      <c r="GV55"/>
      <c r="GW55"/>
      <c r="GX55"/>
      <c r="GY55"/>
      <c r="GZ55"/>
      <c r="HC55"/>
      <c r="HF55"/>
      <c r="HG55"/>
      <c r="HH55"/>
      <c r="HI55"/>
      <c r="HJ55"/>
      <c r="HK55"/>
      <c r="HN55"/>
      <c r="HQ55"/>
      <c r="HR55"/>
      <c r="HS55"/>
      <c r="HT55"/>
      <c r="HU55"/>
      <c r="HV55"/>
      <c r="HY55"/>
      <c r="IB55"/>
      <c r="IC55"/>
      <c r="ID55"/>
      <c r="IE55"/>
      <c r="IF55"/>
      <c r="IG55"/>
      <c r="IJ55"/>
      <c r="IK55"/>
      <c r="IL55" s="78"/>
    </row>
    <row r="56" spans="1:251" s="4" customFormat="1" hidden="1" x14ac:dyDescent="0.2">
      <c r="A56" s="33"/>
      <c r="B56" s="63"/>
      <c r="C56" s="137"/>
      <c r="D56" s="138"/>
      <c r="E56" s="138"/>
      <c r="F56" s="139"/>
      <c r="G56" s="140" t="str">
        <f>IF(AND(OR($G$2="Y",$H$2="Y"),I56&lt;5,J56&lt;5),IF(AND(I56=#REF!,J56=#REF!),#REF!+1,1),"")</f>
        <v/>
      </c>
      <c r="H56" s="14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42" t="str">
        <f>IF(ISNA(VLOOKUP(E56,SortLookup!$A$1:$B$5,2,FALSE))," ",VLOOKUP(E56,SortLookup!$A$1:$B$5,2,FALSE))</f>
        <v xml:space="preserve"> </v>
      </c>
      <c r="J56" s="143" t="str">
        <f>IF(ISNA(VLOOKUP(F56,SortLookup!$A$7:$B$11,2,FALSE))," ",VLOOKUP(F56,SortLookup!$A$7:$B$11,2,FALSE))</f>
        <v xml:space="preserve"> </v>
      </c>
      <c r="K56" s="144">
        <f t="shared" si="66"/>
        <v>0</v>
      </c>
      <c r="L56" s="145">
        <f>AB56+AO56+BA56+BL56+BY56+CJ56+CU56+DF56+DQ56+EB56+EM56+EX56+FI56+FT56+GE56+GP56+HA56+HL56+HW56+IH56</f>
        <v>0</v>
      </c>
      <c r="M56" s="118">
        <f>AD56+AQ56+BC56+BN56+CA56+CL56+CW56+DH56+DS56+ED56+EO56+EZ56+FK56+FV56+GG56+GR56+HC56+HN56+HY56+IJ56</f>
        <v>0</v>
      </c>
      <c r="N56" s="117">
        <f t="shared" si="67"/>
        <v>0</v>
      </c>
      <c r="O56" s="146">
        <f>W56+AJ56+AV56+BG56+BT56+CE56+CP56+DA56+DL56+DW56+EH56+ES56+FD56+FO56+FZ56+GK56+GV56+HG56+HR56+IC56</f>
        <v>0</v>
      </c>
      <c r="P56" s="125"/>
      <c r="Q56" s="126"/>
      <c r="R56" s="126"/>
      <c r="S56" s="126"/>
      <c r="T56" s="126"/>
      <c r="U56" s="126"/>
      <c r="V56" s="126"/>
      <c r="W56" s="114"/>
      <c r="X56" s="114"/>
      <c r="Y56" s="114"/>
      <c r="Z56" s="114"/>
      <c r="AA56" s="115"/>
      <c r="AB56" s="116"/>
      <c r="AC56" s="117"/>
      <c r="AD56" s="118"/>
      <c r="AE56" s="119"/>
      <c r="AF56" s="125"/>
      <c r="AG56" s="126"/>
      <c r="AH56" s="126"/>
      <c r="AI56" s="126"/>
      <c r="AJ56" s="114"/>
      <c r="AK56" s="114"/>
      <c r="AL56" s="114"/>
      <c r="AM56" s="114"/>
      <c r="AN56" s="115"/>
      <c r="AO56" s="116">
        <f t="shared" si="68"/>
        <v>0</v>
      </c>
      <c r="AP56" s="117">
        <f t="shared" si="69"/>
        <v>0</v>
      </c>
      <c r="AQ56" s="118">
        <f t="shared" si="70"/>
        <v>0</v>
      </c>
      <c r="AR56" s="119">
        <f t="shared" si="71"/>
        <v>0</v>
      </c>
      <c r="AS56" s="125"/>
      <c r="AT56" s="126"/>
      <c r="AU56" s="126"/>
      <c r="AV56" s="114"/>
      <c r="AW56" s="114"/>
      <c r="AX56" s="114"/>
      <c r="AY56" s="114"/>
      <c r="AZ56" s="115"/>
      <c r="BA56" s="116">
        <f t="shared" si="72"/>
        <v>0</v>
      </c>
      <c r="BB56" s="117">
        <f t="shared" si="73"/>
        <v>0</v>
      </c>
      <c r="BC56" s="118">
        <f t="shared" si="74"/>
        <v>0</v>
      </c>
      <c r="BD56" s="119">
        <f t="shared" si="75"/>
        <v>0</v>
      </c>
      <c r="BE56" s="116"/>
      <c r="BF56" s="120"/>
      <c r="BG56" s="114"/>
      <c r="BH56" s="114"/>
      <c r="BI56" s="114"/>
      <c r="BJ56" s="114"/>
      <c r="BK56" s="115"/>
      <c r="BL56" s="121">
        <f t="shared" si="76"/>
        <v>0</v>
      </c>
      <c r="BM56" s="122">
        <f t="shared" si="77"/>
        <v>0</v>
      </c>
      <c r="BN56" s="123">
        <f t="shared" si="78"/>
        <v>0</v>
      </c>
      <c r="BO56" s="124">
        <f t="shared" si="79"/>
        <v>0</v>
      </c>
      <c r="BP56" s="125"/>
      <c r="BQ56" s="126"/>
      <c r="BR56" s="126"/>
      <c r="BS56" s="126"/>
      <c r="BT56" s="114"/>
      <c r="BU56" s="114"/>
      <c r="BV56" s="114"/>
      <c r="BW56" s="114"/>
      <c r="BX56" s="115"/>
      <c r="BY56" s="116">
        <f t="shared" si="80"/>
        <v>0</v>
      </c>
      <c r="BZ56" s="117">
        <f t="shared" si="81"/>
        <v>0</v>
      </c>
      <c r="CA56" s="127">
        <f t="shared" si="82"/>
        <v>0</v>
      </c>
      <c r="CB56" s="128">
        <f t="shared" si="83"/>
        <v>0</v>
      </c>
      <c r="CC56" s="125"/>
      <c r="CD56" s="126"/>
      <c r="CE56" s="114"/>
      <c r="CF56" s="114"/>
      <c r="CG56" s="114"/>
      <c r="CH56" s="114"/>
      <c r="CI56" s="115"/>
      <c r="CJ56" s="116">
        <f t="shared" si="84"/>
        <v>0</v>
      </c>
      <c r="CK56" s="117">
        <f t="shared" si="85"/>
        <v>0</v>
      </c>
      <c r="CL56" s="118">
        <f t="shared" si="86"/>
        <v>0</v>
      </c>
      <c r="CM56" s="119">
        <f t="shared" si="87"/>
        <v>0</v>
      </c>
      <c r="IL56" s="78"/>
      <c r="IM56"/>
      <c r="IN56"/>
      <c r="IQ56"/>
    </row>
    <row r="57" spans="1:251" s="4" customFormat="1" ht="13.5" hidden="1" thickBot="1" x14ac:dyDescent="0.25">
      <c r="A57" s="160"/>
      <c r="B57" s="95"/>
      <c r="C57" s="96"/>
      <c r="D57" s="97"/>
      <c r="E57" s="97"/>
      <c r="F57" s="98"/>
      <c r="G57" s="99" t="str">
        <f>IF(AND(OR($G$2="Y",$H$2="Y"),I57&lt;5,J57&lt;5),IF(AND(I57=#REF!,J57=#REF!),#REF!+1,1),"")</f>
        <v/>
      </c>
      <c r="H57" s="100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01" t="str">
        <f>IF(ISNA(VLOOKUP(E57,SortLookup!$A$1:$B$5,2,FALSE))," ",VLOOKUP(E57,SortLookup!$A$1:$B$5,2,FALSE))</f>
        <v xml:space="preserve"> </v>
      </c>
      <c r="J57" s="102" t="str">
        <f>IF(ISNA(VLOOKUP(F57,SortLookup!$A$7:$B$11,2,FALSE))," ",VLOOKUP(F57,SortLookup!$A$7:$B$11,2,FALSE))</f>
        <v xml:space="preserve"> </v>
      </c>
      <c r="K57" s="103">
        <f t="shared" si="66"/>
        <v>0</v>
      </c>
      <c r="L57" s="104">
        <f>AB57+AO57+BA57+BL57+BY57+CJ57+CU56+DF56+DQ56+EB56+EM56+EX56+FI56+FT56+GE56+GP56+HA56+HL56+HW56+IH56</f>
        <v>0</v>
      </c>
      <c r="M57" s="105">
        <f>AD57+AQ57+BC57+BN57+CA57+CL57+CW56+DH56+DS56+ED56+EO56+EZ56+FK56+FV56+GG56+GR56+HC56+HN56+HY56+IJ56</f>
        <v>0</v>
      </c>
      <c r="N57" s="106">
        <f t="shared" si="67"/>
        <v>0</v>
      </c>
      <c r="O57" s="107">
        <f>W57+AJ57+AV57+BG57+BT57+CE57+CP56+DA56+DL56+DW56+EH56+ES56+FD56+FO56+FZ56+GK56+GV56+HG56+HR56+IC56</f>
        <v>0</v>
      </c>
      <c r="P57" s="108"/>
      <c r="Q57" s="109"/>
      <c r="R57" s="109"/>
      <c r="S57" s="109"/>
      <c r="T57" s="109"/>
      <c r="U57" s="109"/>
      <c r="V57" s="109"/>
      <c r="W57" s="110"/>
      <c r="X57" s="110"/>
      <c r="Y57" s="110"/>
      <c r="Z57" s="110"/>
      <c r="AA57" s="111"/>
      <c r="AB57" s="112"/>
      <c r="AC57" s="106"/>
      <c r="AD57" s="105"/>
      <c r="AE57" s="113"/>
      <c r="AF57" s="108"/>
      <c r="AG57" s="109"/>
      <c r="AH57" s="109"/>
      <c r="AI57" s="109"/>
      <c r="AJ57" s="110"/>
      <c r="AK57" s="110"/>
      <c r="AL57" s="110"/>
      <c r="AM57" s="110"/>
      <c r="AN57" s="111"/>
      <c r="AO57" s="112">
        <f t="shared" si="68"/>
        <v>0</v>
      </c>
      <c r="AP57" s="106">
        <f t="shared" si="69"/>
        <v>0</v>
      </c>
      <c r="AQ57" s="105">
        <f t="shared" si="70"/>
        <v>0</v>
      </c>
      <c r="AR57" s="113">
        <f t="shared" si="71"/>
        <v>0</v>
      </c>
      <c r="AS57" s="108"/>
      <c r="AT57" s="109"/>
      <c r="AU57" s="109"/>
      <c r="AV57" s="110"/>
      <c r="AW57" s="110"/>
      <c r="AX57" s="110"/>
      <c r="AY57" s="110"/>
      <c r="AZ57" s="111"/>
      <c r="BA57" s="112">
        <f t="shared" si="72"/>
        <v>0</v>
      </c>
      <c r="BB57" s="106">
        <f t="shared" si="73"/>
        <v>0</v>
      </c>
      <c r="BC57" s="105">
        <f t="shared" si="74"/>
        <v>0</v>
      </c>
      <c r="BD57" s="113">
        <f t="shared" si="75"/>
        <v>0</v>
      </c>
      <c r="BE57" s="112"/>
      <c r="BF57" s="130"/>
      <c r="BG57" s="110"/>
      <c r="BH57" s="110"/>
      <c r="BI57" s="110"/>
      <c r="BJ57" s="110"/>
      <c r="BK57" s="111"/>
      <c r="BL57" s="147">
        <f t="shared" si="76"/>
        <v>0</v>
      </c>
      <c r="BM57" s="148">
        <f t="shared" si="77"/>
        <v>0</v>
      </c>
      <c r="BN57" s="149">
        <f t="shared" si="78"/>
        <v>0</v>
      </c>
      <c r="BO57" s="150">
        <f t="shared" si="79"/>
        <v>0</v>
      </c>
      <c r="BP57" s="108"/>
      <c r="BQ57" s="109"/>
      <c r="BR57" s="109"/>
      <c r="BS57" s="109"/>
      <c r="BT57" s="110"/>
      <c r="BU57" s="110"/>
      <c r="BV57" s="110"/>
      <c r="BW57" s="110"/>
      <c r="BX57" s="111"/>
      <c r="BY57" s="112">
        <f t="shared" si="80"/>
        <v>0</v>
      </c>
      <c r="BZ57" s="106">
        <f t="shared" si="81"/>
        <v>0</v>
      </c>
      <c r="CA57" s="151">
        <f t="shared" si="82"/>
        <v>0</v>
      </c>
      <c r="CB57" s="152">
        <f t="shared" si="83"/>
        <v>0</v>
      </c>
      <c r="CC57" s="108"/>
      <c r="CD57" s="109"/>
      <c r="CE57" s="110"/>
      <c r="CF57" s="110"/>
      <c r="CG57" s="110"/>
      <c r="CH57" s="110"/>
      <c r="CI57" s="111"/>
      <c r="CJ57" s="112">
        <f t="shared" si="84"/>
        <v>0</v>
      </c>
      <c r="CK57" s="106">
        <f t="shared" si="85"/>
        <v>0</v>
      </c>
      <c r="CL57" s="105">
        <f t="shared" si="86"/>
        <v>0</v>
      </c>
      <c r="CM57" s="113">
        <f t="shared" si="87"/>
        <v>0</v>
      </c>
      <c r="IL57" s="78"/>
      <c r="IO57"/>
      <c r="IP57"/>
      <c r="IQ57"/>
    </row>
    <row r="58" spans="1:251" s="4" customFormat="1" ht="14.25" hidden="1" thickTop="1" thickBot="1" x14ac:dyDescent="0.25">
      <c r="A58" s="164"/>
      <c r="B58" s="165"/>
      <c r="C58" s="166"/>
      <c r="D58" s="167"/>
      <c r="E58" s="167"/>
      <c r="F58" s="168"/>
      <c r="G58" s="169" t="str">
        <f>IF(AND(OR($G$2="Y",$H$2="Y"),I58&lt;5,J58&lt;5),IF(AND(I58=#REF!,J58=#REF!),#REF!+1,1),"")</f>
        <v/>
      </c>
      <c r="H58" s="170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71" t="str">
        <f>IF(ISNA(VLOOKUP(E58,SortLookup!$A$1:$B$5,2,FALSE))," ",VLOOKUP(E58,SortLookup!$A$1:$B$5,2,FALSE))</f>
        <v xml:space="preserve"> </v>
      </c>
      <c r="J58" s="172" t="str">
        <f>IF(ISNA(VLOOKUP(F58,SortLookup!$A$7:$B$11,2,FALSE))," ",VLOOKUP(F58,SortLookup!$A$7:$B$11,2,FALSE))</f>
        <v xml:space="preserve"> </v>
      </c>
      <c r="K58" s="173">
        <f t="shared" ref="K58" si="91">L58+M58+O58</f>
        <v>0</v>
      </c>
      <c r="L58" s="174">
        <f t="shared" ref="L58" si="92">AB58+AO58+BA58+BL58+BY58+CJ58+CU58+DF58+DQ58+EB58+EM58+EX58+FI58+FT58+GE58+GP58+HA58+HL58+HW58+IH58</f>
        <v>0</v>
      </c>
      <c r="M58" s="149">
        <f t="shared" ref="M58" si="93">AD58+AQ58+BC58+BN58+CA58+CL58+CW58+DH58+DS58+ED58+EO58+EZ58+FK58+FV58+GG58+GR58+HC58+HN58+HY58+IJ58</f>
        <v>0</v>
      </c>
      <c r="N58" s="148">
        <f t="shared" ref="N58" si="94">O58</f>
        <v>0</v>
      </c>
      <c r="O58" s="175">
        <f t="shared" ref="O58" si="95">W58+AJ58+AV58+BG58+BT58+CE58+CP58+DA58+DL58+DW58+EH58+ES58+FD58+FO58+FZ58+GK58+GV58+HG58+HR58+IC58</f>
        <v>0</v>
      </c>
      <c r="P58" s="176"/>
      <c r="Q58" s="177"/>
      <c r="R58" s="177"/>
      <c r="S58" s="177"/>
      <c r="T58" s="177"/>
      <c r="U58" s="177"/>
      <c r="V58" s="177"/>
      <c r="W58" s="178"/>
      <c r="X58" s="178"/>
      <c r="Y58" s="178"/>
      <c r="Z58" s="178"/>
      <c r="AA58" s="179"/>
      <c r="AB58" s="147">
        <f t="shared" ref="AB58" si="96">P58+Q58+R58+S58+T58+U58+V58</f>
        <v>0</v>
      </c>
      <c r="AC58" s="148">
        <f t="shared" ref="AC58" si="97">W58</f>
        <v>0</v>
      </c>
      <c r="AD58" s="149">
        <f t="shared" ref="AD58" si="98">(X58*3)+(Y58*10)+(Z58*5)+(AA58*20)</f>
        <v>0</v>
      </c>
      <c r="AE58" s="180">
        <f t="shared" ref="AE58" si="99">AB58+AC58+AD58</f>
        <v>0</v>
      </c>
      <c r="AF58" s="176"/>
      <c r="AG58" s="177"/>
      <c r="AH58" s="177"/>
      <c r="AI58" s="177"/>
      <c r="AJ58" s="178"/>
      <c r="AK58" s="178"/>
      <c r="AL58" s="178"/>
      <c r="AM58" s="178"/>
      <c r="AN58" s="179"/>
      <c r="AO58" s="147">
        <f t="shared" ref="AO58" si="100">AF58+AG58+AH58+AI58</f>
        <v>0</v>
      </c>
      <c r="AP58" s="148">
        <f t="shared" ref="AP58" si="101">AJ58</f>
        <v>0</v>
      </c>
      <c r="AQ58" s="149">
        <f t="shared" ref="AQ58" si="102">(AK58*3)+(AL58*10)+(AM58*5)+(AN58*20)</f>
        <v>0</v>
      </c>
      <c r="AR58" s="180">
        <f t="shared" ref="AR58" si="103">AO58+AP58+AQ58</f>
        <v>0</v>
      </c>
      <c r="AS58" s="176"/>
      <c r="AT58" s="177"/>
      <c r="AU58" s="177"/>
      <c r="AV58" s="178"/>
      <c r="AW58" s="178"/>
      <c r="AX58" s="178"/>
      <c r="AY58" s="178"/>
      <c r="AZ58" s="179"/>
      <c r="BA58" s="147">
        <f t="shared" ref="BA58" si="104">AS58+AT58+AU58</f>
        <v>0</v>
      </c>
      <c r="BB58" s="148">
        <f t="shared" ref="BB58" si="105">AV58</f>
        <v>0</v>
      </c>
      <c r="BC58" s="149">
        <f t="shared" ref="BC58" si="106">(AW58*3)+(AX58*10)+(AY58*5)+(AZ58*20)</f>
        <v>0</v>
      </c>
      <c r="BD58" s="180">
        <f t="shared" ref="BD58" si="107">BA58+BB58+BC58</f>
        <v>0</v>
      </c>
      <c r="BE58" s="147"/>
      <c r="BF58" s="181"/>
      <c r="BG58" s="178"/>
      <c r="BH58" s="178"/>
      <c r="BI58" s="178"/>
      <c r="BJ58" s="178"/>
      <c r="BK58" s="179"/>
      <c r="BL58" s="147">
        <f t="shared" ref="BL58" si="108">BE58+BF58</f>
        <v>0</v>
      </c>
      <c r="BM58" s="148">
        <f t="shared" ref="BM58" si="109">BG58/2</f>
        <v>0</v>
      </c>
      <c r="BN58" s="149">
        <f t="shared" ref="BN58" si="110">(BH58*3)+(BI58*5)+(BJ58*5)+(BK58*20)</f>
        <v>0</v>
      </c>
      <c r="BO58" s="150">
        <f t="shared" ref="BO58" si="111">BL58+BM58+BN58</f>
        <v>0</v>
      </c>
      <c r="BP58" s="176"/>
      <c r="BQ58" s="177"/>
      <c r="BR58" s="177"/>
      <c r="BS58" s="177"/>
      <c r="BT58" s="178"/>
      <c r="BU58" s="178"/>
      <c r="BV58" s="178"/>
      <c r="BW58" s="178"/>
      <c r="BX58" s="179"/>
      <c r="BY58" s="147">
        <f t="shared" ref="BY58" si="112">BP58+BQ58+BR58+BS58</f>
        <v>0</v>
      </c>
      <c r="BZ58" s="148">
        <f t="shared" ref="BZ58" si="113">BT58</f>
        <v>0</v>
      </c>
      <c r="CA58" s="182">
        <f t="shared" ref="CA58" si="114">(BU58*3)+(BV58*10)+(BW58*5)+(BX58*20)</f>
        <v>0</v>
      </c>
      <c r="CB58" s="183">
        <f t="shared" ref="CB58" si="115">BY58+BZ58+CA58</f>
        <v>0</v>
      </c>
      <c r="CC58" s="176"/>
      <c r="CD58" s="177"/>
      <c r="CE58" s="178"/>
      <c r="CF58" s="178"/>
      <c r="CG58" s="178"/>
      <c r="CH58" s="178"/>
      <c r="CI58" s="179"/>
      <c r="CJ58" s="147">
        <f t="shared" ref="CJ58" si="116">CC58+CD58</f>
        <v>0</v>
      </c>
      <c r="CK58" s="148">
        <f t="shared" ref="CK58" si="117">CE58</f>
        <v>0</v>
      </c>
      <c r="CL58" s="149">
        <f t="shared" ref="CL58" si="118">(CF58*3)+(CG58*10)+(CH58*5)+(CI58*20)</f>
        <v>0</v>
      </c>
      <c r="CM58" s="180">
        <f t="shared" ref="CM58" si="119">CJ58+CK58+CL58</f>
        <v>0</v>
      </c>
      <c r="CN58" s="158"/>
      <c r="CO58" s="158"/>
      <c r="CP58" s="159"/>
      <c r="CQ58" s="159"/>
      <c r="CR58" s="159"/>
      <c r="CS58" s="159"/>
      <c r="CT58" s="159"/>
      <c r="CU58" s="155"/>
      <c r="CV58" s="157"/>
      <c r="CW58" s="156"/>
      <c r="CX58" s="154"/>
      <c r="CY58" s="158"/>
      <c r="CZ58" s="158"/>
      <c r="DA58" s="159"/>
      <c r="DB58" s="159"/>
      <c r="DC58" s="159"/>
      <c r="DD58" s="159"/>
      <c r="DE58" s="159"/>
      <c r="DF58" s="155"/>
      <c r="DG58" s="157"/>
      <c r="DH58" s="156"/>
      <c r="DI58" s="154"/>
      <c r="DJ58" s="158"/>
      <c r="DK58" s="158"/>
      <c r="DL58" s="159"/>
      <c r="DM58" s="159"/>
      <c r="DN58" s="159"/>
      <c r="DO58" s="159"/>
      <c r="DP58" s="159"/>
      <c r="DQ58" s="155"/>
      <c r="DR58" s="157"/>
      <c r="DS58" s="156"/>
      <c r="DT58" s="154"/>
      <c r="DU58" s="158"/>
      <c r="DV58" s="158"/>
      <c r="DW58" s="159"/>
      <c r="DX58" s="159"/>
      <c r="DY58" s="159"/>
      <c r="DZ58" s="159"/>
      <c r="EA58" s="159"/>
      <c r="EB58" s="155"/>
      <c r="EC58" s="157"/>
      <c r="ED58" s="156"/>
      <c r="EE58" s="154"/>
      <c r="EF58" s="158"/>
      <c r="EG58" s="158"/>
      <c r="EH58" s="159"/>
      <c r="EI58" s="159"/>
      <c r="EJ58" s="159"/>
      <c r="EK58" s="159"/>
      <c r="EL58" s="159"/>
      <c r="EM58" s="155"/>
      <c r="EN58" s="157"/>
      <c r="EO58" s="156"/>
      <c r="EP58" s="154"/>
      <c r="EQ58" s="158"/>
      <c r="ER58" s="158"/>
      <c r="ES58" s="159"/>
      <c r="ET58" s="159"/>
      <c r="EU58" s="159"/>
      <c r="EV58" s="159"/>
      <c r="EW58" s="159"/>
      <c r="EX58" s="155"/>
      <c r="EY58" s="157"/>
      <c r="EZ58" s="156"/>
      <c r="FA58" s="154"/>
      <c r="FB58" s="158"/>
      <c r="FC58" s="158"/>
      <c r="FD58" s="159"/>
      <c r="FE58" s="159"/>
      <c r="FF58" s="159"/>
      <c r="FG58" s="159"/>
      <c r="FH58" s="159"/>
      <c r="FI58" s="155"/>
      <c r="FJ58" s="157"/>
      <c r="FK58" s="156"/>
      <c r="FL58" s="154"/>
      <c r="FM58" s="158"/>
      <c r="FN58" s="158"/>
      <c r="FO58" s="159"/>
      <c r="FP58" s="159"/>
      <c r="FQ58" s="159"/>
      <c r="FR58" s="159"/>
      <c r="FS58" s="159"/>
      <c r="FT58" s="155"/>
      <c r="FU58" s="157"/>
      <c r="FV58" s="156"/>
      <c r="FW58" s="154"/>
      <c r="FX58" s="158"/>
      <c r="FY58" s="158"/>
      <c r="FZ58" s="159"/>
      <c r="GA58" s="159"/>
      <c r="GB58" s="159"/>
      <c r="GC58" s="159"/>
      <c r="GD58" s="159"/>
      <c r="GE58" s="155"/>
      <c r="GF58" s="157"/>
      <c r="GG58" s="156"/>
      <c r="GH58" s="154"/>
      <c r="GI58" s="158"/>
      <c r="GJ58" s="158"/>
      <c r="GK58" s="159"/>
      <c r="GL58" s="159"/>
      <c r="GM58" s="159"/>
      <c r="GN58" s="159"/>
      <c r="GO58" s="159"/>
      <c r="GP58" s="155"/>
      <c r="GQ58" s="157"/>
      <c r="GR58" s="156"/>
      <c r="GS58" s="154"/>
      <c r="GT58" s="158"/>
      <c r="GU58" s="158"/>
      <c r="GV58" s="159"/>
      <c r="GW58" s="159"/>
      <c r="GX58" s="159"/>
      <c r="GY58" s="159"/>
      <c r="GZ58" s="159"/>
      <c r="HA58" s="155"/>
      <c r="HB58" s="157"/>
      <c r="HC58" s="156"/>
      <c r="HD58" s="154"/>
      <c r="HE58" s="158"/>
      <c r="HF58" s="158"/>
      <c r="HG58" s="159"/>
      <c r="HH58" s="159"/>
      <c r="HI58" s="159"/>
      <c r="HJ58" s="159"/>
      <c r="HK58" s="159"/>
      <c r="HL58" s="155"/>
      <c r="HM58" s="157"/>
      <c r="HN58" s="156"/>
      <c r="HO58" s="154"/>
      <c r="HP58" s="158"/>
      <c r="HQ58" s="158"/>
      <c r="HR58" s="159"/>
      <c r="HS58" s="159"/>
      <c r="HT58" s="159"/>
      <c r="HU58" s="159"/>
      <c r="HV58" s="159"/>
      <c r="HW58" s="155"/>
      <c r="HX58" s="157"/>
      <c r="HY58" s="156"/>
      <c r="HZ58" s="154"/>
      <c r="IA58" s="158"/>
      <c r="IB58" s="158"/>
      <c r="IC58" s="159"/>
      <c r="ID58" s="159"/>
      <c r="IE58" s="159"/>
      <c r="IF58" s="159"/>
      <c r="IG58" s="159"/>
      <c r="IH58" s="155"/>
      <c r="II58" s="157"/>
      <c r="IJ58" s="156"/>
      <c r="IK58" s="154"/>
      <c r="IL58" s="78"/>
      <c r="IM58"/>
      <c r="IN58"/>
      <c r="IO58"/>
      <c r="IP58"/>
      <c r="IQ58"/>
    </row>
    <row r="59" spans="1:251" ht="13.5" thickTop="1" x14ac:dyDescent="0.2">
      <c r="A59" s="197"/>
      <c r="B59" s="198"/>
      <c r="C59" s="198"/>
      <c r="D59" s="199"/>
      <c r="E59" s="198"/>
      <c r="F59" s="198"/>
      <c r="G59" s="200"/>
      <c r="H59" s="200"/>
      <c r="I59" s="200"/>
      <c r="J59" s="200"/>
      <c r="K59" s="200"/>
      <c r="AE59" s="4"/>
      <c r="AY59" s="4"/>
      <c r="AZ59" s="4"/>
      <c r="BC59" s="4"/>
      <c r="BD59" s="4"/>
      <c r="BE59" s="4"/>
      <c r="BF59" s="4"/>
      <c r="BG59" s="4"/>
      <c r="BH59" s="4"/>
      <c r="BI59" s="4"/>
      <c r="BJ59" s="4"/>
      <c r="BK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CA59" s="4"/>
      <c r="CB59" s="4"/>
      <c r="CC59" s="4"/>
      <c r="CD59" s="4"/>
      <c r="CE59" s="4"/>
      <c r="CF59" s="4"/>
      <c r="CG59" s="4"/>
      <c r="CH59" s="4"/>
      <c r="CI59" s="4"/>
      <c r="CL59" s="4"/>
      <c r="CM59" s="4"/>
    </row>
    <row r="60" spans="1:251" x14ac:dyDescent="0.2">
      <c r="B60" s="66" t="s">
        <v>86</v>
      </c>
      <c r="D60" s="75"/>
      <c r="AE60" s="4"/>
    </row>
    <row r="61" spans="1:251" x14ac:dyDescent="0.2">
      <c r="B61" s="4" t="s">
        <v>121</v>
      </c>
      <c r="AE61" s="4"/>
    </row>
    <row r="62" spans="1:251" ht="25.5" hidden="1" x14ac:dyDescent="0.2">
      <c r="B62" s="153" t="s">
        <v>98</v>
      </c>
      <c r="AE62" s="4"/>
    </row>
    <row r="63" spans="1:251" x14ac:dyDescent="0.2">
      <c r="B63" s="4" t="s">
        <v>122</v>
      </c>
      <c r="AE63" s="4"/>
    </row>
    <row r="64" spans="1:251" x14ac:dyDescent="0.2">
      <c r="B64" s="81" t="s">
        <v>96</v>
      </c>
      <c r="AE64" s="4"/>
      <c r="AX64" s="4"/>
    </row>
    <row r="65" spans="1:246" x14ac:dyDescent="0.2">
      <c r="B65" s="81" t="s">
        <v>97</v>
      </c>
      <c r="AE65" s="4"/>
    </row>
    <row r="66" spans="1:246" x14ac:dyDescent="0.2">
      <c r="AE66" s="4"/>
    </row>
    <row r="67" spans="1:246" x14ac:dyDescent="0.2">
      <c r="B67" s="77" t="s">
        <v>90</v>
      </c>
      <c r="AE67" s="4"/>
    </row>
    <row r="68" spans="1:246" x14ac:dyDescent="0.2">
      <c r="B68" s="77" t="s">
        <v>88</v>
      </c>
      <c r="AE68" s="4"/>
    </row>
    <row r="69" spans="1:246" x14ac:dyDescent="0.2">
      <c r="B69" s="77" t="s">
        <v>89</v>
      </c>
      <c r="AE69" s="4"/>
    </row>
    <row r="70" spans="1:246" ht="102" x14ac:dyDescent="0.2">
      <c r="B70" s="135" t="s">
        <v>103</v>
      </c>
      <c r="AE70" s="4"/>
      <c r="AW70" s="4"/>
    </row>
    <row r="71" spans="1:246" x14ac:dyDescent="0.2">
      <c r="B71" s="77" t="s">
        <v>92</v>
      </c>
      <c r="AE71" s="4"/>
      <c r="IL71" s="79"/>
    </row>
    <row r="72" spans="1:246" x14ac:dyDescent="0.2">
      <c r="AE72" s="4"/>
    </row>
    <row r="73" spans="1:246" x14ac:dyDescent="0.2">
      <c r="A73" s="190"/>
      <c r="AE73" s="4"/>
    </row>
    <row r="74" spans="1:246" x14ac:dyDescent="0.2">
      <c r="AE74" s="4"/>
    </row>
  </sheetData>
  <sheetProtection sheet="1" selectLockedCells="1"/>
  <sortState ref="A5:JW15">
    <sortCondition ref="E5:E15"/>
    <sortCondition ref="F5:F15"/>
    <sortCondition ref="K5:K15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2018-06-19T00:43:18Z</dcterms:modified>
</cp:coreProperties>
</file>