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2400E302-88E3-4BAE-8E49-0C24282F00D2}" xr6:coauthVersionLast="34" xr6:coauthVersionMax="34" xr10:uidLastSave="{00000000-0000-0000-0000-000000000000}"/>
  <bookViews>
    <workbookView xWindow="0" yWindow="0" windowWidth="28800" windowHeight="1099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Scoresheet!$A$1:$IL$83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O3" i="1" l="1"/>
  <c r="N3" i="1" s="1"/>
  <c r="M3" i="1"/>
  <c r="L3" i="1"/>
  <c r="K3" i="1"/>
  <c r="O6" i="1"/>
  <c r="N6" i="1" s="1"/>
  <c r="M6" i="1"/>
  <c r="L6" i="1"/>
  <c r="K6" i="1" s="1"/>
  <c r="O9" i="1"/>
  <c r="N9" i="1" s="1"/>
  <c r="M9" i="1"/>
  <c r="L9" i="1"/>
  <c r="K9" i="1" s="1"/>
  <c r="L4" i="1"/>
  <c r="K4" i="1" s="1"/>
  <c r="M4" i="1"/>
  <c r="O4" i="1"/>
  <c r="N4" i="1" s="1"/>
  <c r="L5" i="1"/>
  <c r="K5" i="1" s="1"/>
  <c r="M5" i="1"/>
  <c r="O5" i="1"/>
  <c r="N5" i="1" s="1"/>
  <c r="L7" i="1"/>
  <c r="K7" i="1" s="1"/>
  <c r="M7" i="1"/>
  <c r="N7" i="1"/>
  <c r="O7" i="1"/>
  <c r="L8" i="1"/>
  <c r="K8" i="1" s="1"/>
  <c r="M8" i="1"/>
  <c r="O8" i="1"/>
  <c r="N8" i="1" s="1"/>
  <c r="O11" i="1" l="1"/>
  <c r="N11" i="1" s="1"/>
  <c r="O13" i="1"/>
  <c r="N13" i="1" s="1"/>
  <c r="I66" i="1"/>
  <c r="J66" i="1"/>
  <c r="O66" i="1"/>
  <c r="N66" i="1" s="1"/>
  <c r="AB66" i="1"/>
  <c r="AC66" i="1"/>
  <c r="AD66" i="1"/>
  <c r="AO66" i="1"/>
  <c r="AP66" i="1"/>
  <c r="AQ66" i="1"/>
  <c r="BA66" i="1"/>
  <c r="BB66" i="1"/>
  <c r="BC66" i="1"/>
  <c r="BL66" i="1"/>
  <c r="BO66" i="1" s="1"/>
  <c r="BM66" i="1"/>
  <c r="BN66" i="1"/>
  <c r="BY66" i="1"/>
  <c r="BZ66" i="1"/>
  <c r="CA66" i="1"/>
  <c r="CJ66" i="1"/>
  <c r="CK66" i="1"/>
  <c r="CL66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9" i="1"/>
  <c r="J9" i="1"/>
  <c r="AB9" i="1"/>
  <c r="AC9" i="1"/>
  <c r="AD9" i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CL8" i="1"/>
  <c r="CK8" i="1"/>
  <c r="CJ8" i="1"/>
  <c r="CA8" i="1"/>
  <c r="BZ8" i="1"/>
  <c r="BY8" i="1"/>
  <c r="BN8" i="1"/>
  <c r="BM8" i="1"/>
  <c r="BL8" i="1"/>
  <c r="BC8" i="1"/>
  <c r="BB8" i="1"/>
  <c r="BA8" i="1"/>
  <c r="AQ8" i="1"/>
  <c r="AP8" i="1"/>
  <c r="AO8" i="1"/>
  <c r="AD8" i="1"/>
  <c r="AC8" i="1"/>
  <c r="AB8" i="1"/>
  <c r="J8" i="1"/>
  <c r="I8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AD4" i="1"/>
  <c r="AC4" i="1"/>
  <c r="AB4" i="1"/>
  <c r="J4" i="1"/>
  <c r="I4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AD23" i="1"/>
  <c r="AC23" i="1"/>
  <c r="AB23" i="1"/>
  <c r="O23" i="1"/>
  <c r="N23" i="1" s="1"/>
  <c r="J23" i="1"/>
  <c r="I23" i="1"/>
  <c r="CL22" i="1"/>
  <c r="CK22" i="1"/>
  <c r="CJ22" i="1"/>
  <c r="CA22" i="1"/>
  <c r="BZ22" i="1"/>
  <c r="BY22" i="1"/>
  <c r="BN22" i="1"/>
  <c r="BO22" i="1" s="1"/>
  <c r="BM22" i="1"/>
  <c r="BL22" i="1"/>
  <c r="BC22" i="1"/>
  <c r="BB22" i="1"/>
  <c r="BA22" i="1"/>
  <c r="AQ22" i="1"/>
  <c r="AP22" i="1"/>
  <c r="AO22" i="1"/>
  <c r="AD22" i="1"/>
  <c r="AC22" i="1"/>
  <c r="AB22" i="1"/>
  <c r="O22" i="1"/>
  <c r="N22" i="1" s="1"/>
  <c r="J22" i="1"/>
  <c r="I22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L58" i="1"/>
  <c r="CK58" i="1"/>
  <c r="CJ58" i="1"/>
  <c r="CA58" i="1"/>
  <c r="BZ58" i="1"/>
  <c r="BY58" i="1"/>
  <c r="BN58" i="1"/>
  <c r="BM58" i="1"/>
  <c r="BL58" i="1"/>
  <c r="BC58" i="1"/>
  <c r="BB58" i="1"/>
  <c r="BA58" i="1"/>
  <c r="AQ58" i="1"/>
  <c r="AP58" i="1"/>
  <c r="AO58" i="1"/>
  <c r="AD58" i="1"/>
  <c r="AC58" i="1"/>
  <c r="AB58" i="1"/>
  <c r="O58" i="1"/>
  <c r="N58" i="1" s="1"/>
  <c r="J58" i="1"/>
  <c r="I58" i="1"/>
  <c r="AE58" i="1" l="1"/>
  <c r="CB58" i="1"/>
  <c r="BO52" i="1"/>
  <c r="BO19" i="1"/>
  <c r="CM66" i="1"/>
  <c r="CB66" i="1"/>
  <c r="BD66" i="1"/>
  <c r="AR66" i="1"/>
  <c r="G66" i="1"/>
  <c r="H66" i="1" s="1"/>
  <c r="L66" i="1"/>
  <c r="AE66" i="1"/>
  <c r="BO23" i="1"/>
  <c r="M66" i="1"/>
  <c r="BO4" i="1"/>
  <c r="BO8" i="1"/>
  <c r="BO9" i="1"/>
  <c r="CM9" i="1"/>
  <c r="CB9" i="1"/>
  <c r="BD9" i="1"/>
  <c r="AR9" i="1"/>
  <c r="G9" i="1"/>
  <c r="H9" i="1" s="1"/>
  <c r="CM52" i="1"/>
  <c r="CB52" i="1"/>
  <c r="BD52" i="1"/>
  <c r="M52" i="1"/>
  <c r="AR52" i="1"/>
  <c r="L52" i="1"/>
  <c r="AE52" i="1"/>
  <c r="G52" i="1"/>
  <c r="H52" i="1" s="1"/>
  <c r="AE9" i="1"/>
  <c r="CM8" i="1"/>
  <c r="CB8" i="1"/>
  <c r="BD8" i="1"/>
  <c r="AR8" i="1"/>
  <c r="AE8" i="1"/>
  <c r="G8" i="1"/>
  <c r="H8" i="1" s="1"/>
  <c r="CM4" i="1"/>
  <c r="CB4" i="1"/>
  <c r="BD4" i="1"/>
  <c r="AR4" i="1"/>
  <c r="AE4" i="1"/>
  <c r="G4" i="1"/>
  <c r="H4" i="1" s="1"/>
  <c r="CM23" i="1"/>
  <c r="CB23" i="1"/>
  <c r="BD23" i="1"/>
  <c r="L23" i="1"/>
  <c r="M23" i="1"/>
  <c r="AR23" i="1"/>
  <c r="CM22" i="1"/>
  <c r="CB22" i="1"/>
  <c r="BD22" i="1"/>
  <c r="M22" i="1"/>
  <c r="AR22" i="1"/>
  <c r="AE22" i="1"/>
  <c r="L22" i="1"/>
  <c r="G22" i="1"/>
  <c r="H22" i="1" s="1"/>
  <c r="CM19" i="1"/>
  <c r="CB19" i="1"/>
  <c r="BD19" i="1"/>
  <c r="M19" i="1"/>
  <c r="AR19" i="1"/>
  <c r="AE19" i="1"/>
  <c r="G19" i="1"/>
  <c r="H19" i="1" s="1"/>
  <c r="L19" i="1"/>
  <c r="L58" i="1"/>
  <c r="BO58" i="1"/>
  <c r="G23" i="1"/>
  <c r="H23" i="1" s="1"/>
  <c r="AE23" i="1"/>
  <c r="M58" i="1"/>
  <c r="BD58" i="1"/>
  <c r="G58" i="1"/>
  <c r="H58" i="1" s="1"/>
  <c r="AR58" i="1"/>
  <c r="CM58" i="1"/>
  <c r="CK62" i="1"/>
  <c r="O48" i="1"/>
  <c r="N48" i="1" s="1"/>
  <c r="K66" i="1" l="1"/>
  <c r="K52" i="1"/>
  <c r="K23" i="1"/>
  <c r="K22" i="1"/>
  <c r="K19" i="1"/>
  <c r="K58" i="1"/>
  <c r="O28" i="1"/>
  <c r="N28" i="1" s="1"/>
  <c r="O40" i="1"/>
  <c r="N40" i="1" s="1"/>
  <c r="I40" i="1"/>
  <c r="J40" i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68" i="1"/>
  <c r="J68" i="1"/>
  <c r="O68" i="1"/>
  <c r="N68" i="1" s="1"/>
  <c r="AB68" i="1"/>
  <c r="AC68" i="1"/>
  <c r="AD68" i="1"/>
  <c r="AO68" i="1"/>
  <c r="AP68" i="1"/>
  <c r="AQ68" i="1"/>
  <c r="BA68" i="1"/>
  <c r="BB68" i="1"/>
  <c r="BC68" i="1"/>
  <c r="BL68" i="1"/>
  <c r="BM68" i="1"/>
  <c r="BN68" i="1"/>
  <c r="BY68" i="1"/>
  <c r="BZ68" i="1"/>
  <c r="CA68" i="1"/>
  <c r="CJ68" i="1"/>
  <c r="CK68" i="1"/>
  <c r="CL68" i="1"/>
  <c r="I41" i="1"/>
  <c r="J41" i="1"/>
  <c r="O41" i="1"/>
  <c r="N41" i="1" s="1"/>
  <c r="AB41" i="1"/>
  <c r="AC41" i="1"/>
  <c r="AD41" i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28" i="1"/>
  <c r="J28" i="1"/>
  <c r="AB28" i="1"/>
  <c r="AC28" i="1"/>
  <c r="AD28" i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CB41" i="1" l="1"/>
  <c r="L28" i="1"/>
  <c r="BO41" i="1"/>
  <c r="CB40" i="1"/>
  <c r="M28" i="1"/>
  <c r="BO28" i="1"/>
  <c r="CB28" i="1"/>
  <c r="CB68" i="1"/>
  <c r="BO68" i="1"/>
  <c r="BO40" i="1"/>
  <c r="CM28" i="1"/>
  <c r="BD28" i="1"/>
  <c r="AR28" i="1"/>
  <c r="AE28" i="1"/>
  <c r="G28" i="1"/>
  <c r="H28" i="1" s="1"/>
  <c r="CM41" i="1"/>
  <c r="BD41" i="1"/>
  <c r="M41" i="1"/>
  <c r="AR41" i="1"/>
  <c r="L41" i="1"/>
  <c r="AE41" i="1"/>
  <c r="G41" i="1"/>
  <c r="H41" i="1" s="1"/>
  <c r="CM68" i="1"/>
  <c r="BD68" i="1"/>
  <c r="AR68" i="1"/>
  <c r="M68" i="1"/>
  <c r="AE68" i="1"/>
  <c r="L68" i="1"/>
  <c r="G68" i="1"/>
  <c r="H68" i="1" s="1"/>
  <c r="CM40" i="1"/>
  <c r="BD40" i="1"/>
  <c r="M40" i="1"/>
  <c r="AR40" i="1"/>
  <c r="L40" i="1"/>
  <c r="AE40" i="1"/>
  <c r="G40" i="1"/>
  <c r="H40" i="1" s="1"/>
  <c r="I57" i="1"/>
  <c r="J57" i="1"/>
  <c r="O57" i="1"/>
  <c r="N57" i="1" s="1"/>
  <c r="AB57" i="1"/>
  <c r="AC57" i="1"/>
  <c r="AD57" i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30" i="1"/>
  <c r="J30" i="1"/>
  <c r="O30" i="1"/>
  <c r="N30" i="1" s="1"/>
  <c r="AB30" i="1"/>
  <c r="AC30" i="1"/>
  <c r="AD30" i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16" i="1"/>
  <c r="J16" i="1"/>
  <c r="O16" i="1"/>
  <c r="N16" i="1" s="1"/>
  <c r="AB16" i="1"/>
  <c r="AC16" i="1"/>
  <c r="AD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37" i="1"/>
  <c r="J37" i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I38" i="1"/>
  <c r="J38" i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K28" i="1" l="1"/>
  <c r="K41" i="1"/>
  <c r="K68" i="1"/>
  <c r="K40" i="1"/>
  <c r="CB57" i="1"/>
  <c r="AR57" i="1"/>
  <c r="G38" i="1"/>
  <c r="H38" i="1" s="1"/>
  <c r="BO57" i="1"/>
  <c r="G57" i="1"/>
  <c r="H57" i="1" s="1"/>
  <c r="CM57" i="1"/>
  <c r="BD57" i="1"/>
  <c r="M57" i="1"/>
  <c r="AE57" i="1"/>
  <c r="L57" i="1"/>
  <c r="BO38" i="1"/>
  <c r="BO30" i="1"/>
  <c r="BD38" i="1"/>
  <c r="BO16" i="1"/>
  <c r="BO37" i="1"/>
  <c r="CB38" i="1"/>
  <c r="CM38" i="1"/>
  <c r="AE38" i="1"/>
  <c r="AR38" i="1"/>
  <c r="CM37" i="1"/>
  <c r="BD37" i="1"/>
  <c r="AR37" i="1"/>
  <c r="AR16" i="1"/>
  <c r="M16" i="1"/>
  <c r="CB30" i="1"/>
  <c r="BD30" i="1"/>
  <c r="G30" i="1"/>
  <c r="H30" i="1" s="1"/>
  <c r="G37" i="1"/>
  <c r="H37" i="1" s="1"/>
  <c r="G16" i="1"/>
  <c r="H16" i="1" s="1"/>
  <c r="M37" i="1"/>
  <c r="AE30" i="1"/>
  <c r="AE16" i="1"/>
  <c r="AR30" i="1"/>
  <c r="BD16" i="1"/>
  <c r="CB37" i="1"/>
  <c r="CB16" i="1"/>
  <c r="CM16" i="1"/>
  <c r="M38" i="1"/>
  <c r="L37" i="1"/>
  <c r="CM30" i="1"/>
  <c r="L38" i="1"/>
  <c r="L30" i="1"/>
  <c r="AE37" i="1"/>
  <c r="L16" i="1"/>
  <c r="M30" i="1"/>
  <c r="I13" i="1"/>
  <c r="J13" i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69" i="1"/>
  <c r="J69" i="1"/>
  <c r="O69" i="1"/>
  <c r="N69" i="1" s="1"/>
  <c r="AB69" i="1"/>
  <c r="AC69" i="1"/>
  <c r="AD69" i="1"/>
  <c r="AO69" i="1"/>
  <c r="AP69" i="1"/>
  <c r="AQ69" i="1"/>
  <c r="BA69" i="1"/>
  <c r="BB69" i="1"/>
  <c r="BC69" i="1"/>
  <c r="BL69" i="1"/>
  <c r="BM69" i="1"/>
  <c r="BN69" i="1"/>
  <c r="BY69" i="1"/>
  <c r="BZ69" i="1"/>
  <c r="CA69" i="1"/>
  <c r="CJ69" i="1"/>
  <c r="CK69" i="1"/>
  <c r="CL69" i="1"/>
  <c r="L13" i="1" l="1"/>
  <c r="M13" i="1"/>
  <c r="K57" i="1"/>
  <c r="K37" i="1"/>
  <c r="K16" i="1"/>
  <c r="K30" i="1"/>
  <c r="K38" i="1"/>
  <c r="BO50" i="1"/>
  <c r="BO69" i="1"/>
  <c r="BO13" i="1"/>
  <c r="CM69" i="1"/>
  <c r="BD69" i="1"/>
  <c r="G69" i="1"/>
  <c r="H69" i="1" s="1"/>
  <c r="G50" i="1"/>
  <c r="H50" i="1" s="1"/>
  <c r="CB13" i="1"/>
  <c r="G13" i="1"/>
  <c r="H13" i="1" s="1"/>
  <c r="M50" i="1"/>
  <c r="AE13" i="1"/>
  <c r="AE50" i="1"/>
  <c r="AR69" i="1"/>
  <c r="AR13" i="1"/>
  <c r="M69" i="1"/>
  <c r="AR50" i="1"/>
  <c r="BD50" i="1"/>
  <c r="BD13" i="1"/>
  <c r="CB50" i="1"/>
  <c r="CB69" i="1"/>
  <c r="CM50" i="1"/>
  <c r="L69" i="1"/>
  <c r="CM13" i="1"/>
  <c r="AE69" i="1"/>
  <c r="L50" i="1"/>
  <c r="AB11" i="1"/>
  <c r="AC11" i="1"/>
  <c r="AD11" i="1"/>
  <c r="AB46" i="1"/>
  <c r="AC46" i="1"/>
  <c r="AD46" i="1"/>
  <c r="AB43" i="1"/>
  <c r="AC43" i="1"/>
  <c r="AD43" i="1"/>
  <c r="AB27" i="1"/>
  <c r="AC27" i="1"/>
  <c r="AD27" i="1"/>
  <c r="AB64" i="1"/>
  <c r="AC64" i="1"/>
  <c r="AD64" i="1"/>
  <c r="AB36" i="1"/>
  <c r="AC36" i="1"/>
  <c r="AD36" i="1"/>
  <c r="AB61" i="1"/>
  <c r="AC61" i="1"/>
  <c r="AD61" i="1"/>
  <c r="AB34" i="1"/>
  <c r="AC34" i="1"/>
  <c r="AD34" i="1"/>
  <c r="AB15" i="1"/>
  <c r="AC15" i="1"/>
  <c r="AD15" i="1"/>
  <c r="AB59" i="1"/>
  <c r="AC59" i="1"/>
  <c r="AD59" i="1"/>
  <c r="AB63" i="1"/>
  <c r="AC63" i="1"/>
  <c r="AD63" i="1"/>
  <c r="AB21" i="1"/>
  <c r="AC21" i="1"/>
  <c r="AD21" i="1"/>
  <c r="AB51" i="1"/>
  <c r="AC51" i="1"/>
  <c r="AD51" i="1"/>
  <c r="AB29" i="1"/>
  <c r="AC29" i="1"/>
  <c r="AD29" i="1"/>
  <c r="AB65" i="1"/>
  <c r="AC65" i="1"/>
  <c r="AD65" i="1"/>
  <c r="AB5" i="1"/>
  <c r="AC5" i="1"/>
  <c r="AD5" i="1"/>
  <c r="AB62" i="1"/>
  <c r="AC62" i="1"/>
  <c r="AD62" i="1"/>
  <c r="AB6" i="1"/>
  <c r="AC6" i="1"/>
  <c r="AD6" i="1"/>
  <c r="AB10" i="1"/>
  <c r="AC10" i="1"/>
  <c r="AD10" i="1"/>
  <c r="AB39" i="1"/>
  <c r="AC39" i="1"/>
  <c r="AD39" i="1"/>
  <c r="AB53" i="1"/>
  <c r="AC53" i="1"/>
  <c r="AD53" i="1"/>
  <c r="AB45" i="1"/>
  <c r="AC45" i="1"/>
  <c r="AD45" i="1"/>
  <c r="AB48" i="1"/>
  <c r="AC48" i="1"/>
  <c r="AD48" i="1"/>
  <c r="AB17" i="1"/>
  <c r="AC17" i="1"/>
  <c r="AD17" i="1"/>
  <c r="AB24" i="1"/>
  <c r="AC24" i="1"/>
  <c r="AD24" i="1"/>
  <c r="AB42" i="1"/>
  <c r="AC42" i="1"/>
  <c r="AD42" i="1"/>
  <c r="AB60" i="1"/>
  <c r="AC60" i="1"/>
  <c r="AD60" i="1"/>
  <c r="AB47" i="1"/>
  <c r="AC47" i="1"/>
  <c r="AD47" i="1"/>
  <c r="AB55" i="1"/>
  <c r="AC55" i="1"/>
  <c r="AD55" i="1"/>
  <c r="AB31" i="1"/>
  <c r="AC31" i="1"/>
  <c r="AD31" i="1"/>
  <c r="AB35" i="1"/>
  <c r="AC35" i="1"/>
  <c r="AD35" i="1"/>
  <c r="AB18" i="1"/>
  <c r="AC18" i="1"/>
  <c r="AD18" i="1"/>
  <c r="AB54" i="1"/>
  <c r="AC54" i="1"/>
  <c r="AD54" i="1"/>
  <c r="AB44" i="1"/>
  <c r="AC44" i="1"/>
  <c r="AD44" i="1"/>
  <c r="K13" i="1" l="1"/>
  <c r="K50" i="1"/>
  <c r="K69" i="1"/>
  <c r="AE46" i="1"/>
  <c r="AE11" i="1"/>
  <c r="AE44" i="1"/>
  <c r="AE54" i="1"/>
  <c r="AE18" i="1"/>
  <c r="AE35" i="1"/>
  <c r="AE31" i="1"/>
  <c r="AE55" i="1"/>
  <c r="AE47" i="1"/>
  <c r="AE60" i="1"/>
  <c r="AE42" i="1"/>
  <c r="AE24" i="1"/>
  <c r="AE17" i="1"/>
  <c r="AE48" i="1"/>
  <c r="AE45" i="1"/>
  <c r="AE53" i="1"/>
  <c r="AE39" i="1"/>
  <c r="AE10" i="1"/>
  <c r="AE6" i="1"/>
  <c r="AE62" i="1"/>
  <c r="AE5" i="1"/>
  <c r="AE65" i="1"/>
  <c r="AE29" i="1"/>
  <c r="AE51" i="1"/>
  <c r="AE21" i="1"/>
  <c r="AE63" i="1"/>
  <c r="AE59" i="1"/>
  <c r="AE15" i="1"/>
  <c r="AE34" i="1"/>
  <c r="AE61" i="1"/>
  <c r="AE36" i="1"/>
  <c r="AE64" i="1"/>
  <c r="AE27" i="1"/>
  <c r="AE43" i="1"/>
  <c r="O33" i="1"/>
  <c r="N33" i="1" s="1"/>
  <c r="I17" i="1" l="1"/>
  <c r="J17" i="1"/>
  <c r="O17" i="1"/>
  <c r="N17" i="1" s="1"/>
  <c r="AO17" i="1"/>
  <c r="AP17" i="1"/>
  <c r="AQ17" i="1"/>
  <c r="BA17" i="1"/>
  <c r="BB17" i="1"/>
  <c r="BC17" i="1"/>
  <c r="BL17" i="1"/>
  <c r="BM17" i="1"/>
  <c r="BN17" i="1"/>
  <c r="BY17" i="1"/>
  <c r="BZ17" i="1"/>
  <c r="CA17" i="1"/>
  <c r="CJ17" i="1"/>
  <c r="CK17" i="1"/>
  <c r="CL17" i="1"/>
  <c r="I53" i="1"/>
  <c r="J53" i="1"/>
  <c r="O53" i="1"/>
  <c r="N53" i="1" s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46" i="1"/>
  <c r="J46" i="1"/>
  <c r="O46" i="1"/>
  <c r="N46" i="1" s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BO53" i="1" l="1"/>
  <c r="BO17" i="1"/>
  <c r="CM53" i="1"/>
  <c r="AR53" i="1"/>
  <c r="CB17" i="1"/>
  <c r="G17" i="1"/>
  <c r="H17" i="1" s="1"/>
  <c r="CM17" i="1"/>
  <c r="M53" i="1"/>
  <c r="CB53" i="1"/>
  <c r="BD53" i="1"/>
  <c r="BD17" i="1"/>
  <c r="AR17" i="1"/>
  <c r="M17" i="1"/>
  <c r="G53" i="1"/>
  <c r="H53" i="1" s="1"/>
  <c r="L17" i="1"/>
  <c r="L53" i="1"/>
  <c r="G46" i="1"/>
  <c r="H46" i="1" s="1"/>
  <c r="CB46" i="1"/>
  <c r="CM46" i="1"/>
  <c r="AR46" i="1"/>
  <c r="BD46" i="1"/>
  <c r="M46" i="1"/>
  <c r="BO46" i="1"/>
  <c r="L46" i="1"/>
  <c r="I3" i="1"/>
  <c r="J3" i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K53" i="1" l="1"/>
  <c r="K17" i="1"/>
  <c r="K46" i="1"/>
  <c r="G3" i="1"/>
  <c r="H3" i="1" s="1"/>
  <c r="BO3" i="1"/>
  <c r="CB3" i="1"/>
  <c r="AE3" i="1"/>
  <c r="CM3" i="1"/>
  <c r="AR3" i="1"/>
  <c r="BD3" i="1"/>
  <c r="CL39" i="1"/>
  <c r="CK39" i="1"/>
  <c r="CJ39" i="1"/>
  <c r="CA39" i="1"/>
  <c r="BZ39" i="1"/>
  <c r="BY39" i="1"/>
  <c r="BN39" i="1"/>
  <c r="BM39" i="1"/>
  <c r="BL39" i="1"/>
  <c r="BC39" i="1"/>
  <c r="BB39" i="1"/>
  <c r="BA39" i="1"/>
  <c r="AQ39" i="1"/>
  <c r="AP39" i="1"/>
  <c r="AO39" i="1"/>
  <c r="O39" i="1"/>
  <c r="N39" i="1" s="1"/>
  <c r="J39" i="1"/>
  <c r="I39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O18" i="1"/>
  <c r="N18" i="1" s="1"/>
  <c r="J18" i="1"/>
  <c r="I18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54" i="1"/>
  <c r="CK54" i="1"/>
  <c r="CJ54" i="1"/>
  <c r="CA54" i="1"/>
  <c r="BZ54" i="1"/>
  <c r="BY54" i="1"/>
  <c r="BN54" i="1"/>
  <c r="BM54" i="1"/>
  <c r="BL54" i="1"/>
  <c r="BC54" i="1"/>
  <c r="BB54" i="1"/>
  <c r="BA54" i="1"/>
  <c r="AQ54" i="1"/>
  <c r="AP54" i="1"/>
  <c r="AO54" i="1"/>
  <c r="O54" i="1"/>
  <c r="N54" i="1" s="1"/>
  <c r="J54" i="1"/>
  <c r="I54" i="1"/>
  <c r="CL67" i="1"/>
  <c r="CK67" i="1"/>
  <c r="CJ67" i="1"/>
  <c r="CA67" i="1"/>
  <c r="BZ67" i="1"/>
  <c r="BY67" i="1"/>
  <c r="BN67" i="1"/>
  <c r="BM67" i="1"/>
  <c r="BL67" i="1"/>
  <c r="BC67" i="1"/>
  <c r="BB67" i="1"/>
  <c r="BA67" i="1"/>
  <c r="AQ67" i="1"/>
  <c r="AP67" i="1"/>
  <c r="AO67" i="1"/>
  <c r="AD67" i="1"/>
  <c r="AC67" i="1"/>
  <c r="AB67" i="1"/>
  <c r="O67" i="1"/>
  <c r="N67" i="1" s="1"/>
  <c r="J67" i="1"/>
  <c r="I67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O29" i="1"/>
  <c r="N29" i="1" s="1"/>
  <c r="J29" i="1"/>
  <c r="I29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AD26" i="1"/>
  <c r="AC26" i="1"/>
  <c r="AB26" i="1"/>
  <c r="O26" i="1"/>
  <c r="N26" i="1" s="1"/>
  <c r="J26" i="1"/>
  <c r="I26" i="1"/>
  <c r="CL33" i="1"/>
  <c r="CK33" i="1"/>
  <c r="CJ33" i="1"/>
  <c r="CA33" i="1"/>
  <c r="BZ33" i="1"/>
  <c r="BY33" i="1"/>
  <c r="BN33" i="1"/>
  <c r="BM33" i="1"/>
  <c r="BL33" i="1"/>
  <c r="BC33" i="1"/>
  <c r="BB33" i="1"/>
  <c r="BA33" i="1"/>
  <c r="AQ33" i="1"/>
  <c r="AP33" i="1"/>
  <c r="AO33" i="1"/>
  <c r="AD33" i="1"/>
  <c r="AC33" i="1"/>
  <c r="AB33" i="1"/>
  <c r="J33" i="1"/>
  <c r="I33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O31" i="1"/>
  <c r="N31" i="1" s="1"/>
  <c r="J31" i="1"/>
  <c r="I31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O21" i="1"/>
  <c r="N21" i="1" s="1"/>
  <c r="J21" i="1"/>
  <c r="I21" i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J6" i="1"/>
  <c r="I6" i="1"/>
  <c r="CL24" i="1"/>
  <c r="CK24" i="1"/>
  <c r="CJ24" i="1"/>
  <c r="CA24" i="1"/>
  <c r="BZ24" i="1"/>
  <c r="BY24" i="1"/>
  <c r="BN24" i="1"/>
  <c r="BM24" i="1"/>
  <c r="BL24" i="1"/>
  <c r="BC24" i="1"/>
  <c r="BB24" i="1"/>
  <c r="BA24" i="1"/>
  <c r="AQ24" i="1"/>
  <c r="AP24" i="1"/>
  <c r="AO24" i="1"/>
  <c r="O24" i="1"/>
  <c r="N24" i="1" s="1"/>
  <c r="J24" i="1"/>
  <c r="I24" i="1"/>
  <c r="CL51" i="1"/>
  <c r="CK51" i="1"/>
  <c r="CJ51" i="1"/>
  <c r="CA51" i="1"/>
  <c r="BZ51" i="1"/>
  <c r="BY51" i="1"/>
  <c r="BN51" i="1"/>
  <c r="BM51" i="1"/>
  <c r="BL51" i="1"/>
  <c r="BC51" i="1"/>
  <c r="BB51" i="1"/>
  <c r="BA51" i="1"/>
  <c r="AQ51" i="1"/>
  <c r="AP51" i="1"/>
  <c r="AO51" i="1"/>
  <c r="O51" i="1"/>
  <c r="N51" i="1" s="1"/>
  <c r="J51" i="1"/>
  <c r="I51" i="1"/>
  <c r="CL65" i="1"/>
  <c r="CK65" i="1"/>
  <c r="CJ65" i="1"/>
  <c r="CA65" i="1"/>
  <c r="BZ65" i="1"/>
  <c r="BY65" i="1"/>
  <c r="BN65" i="1"/>
  <c r="BM65" i="1"/>
  <c r="BL65" i="1"/>
  <c r="BC65" i="1"/>
  <c r="BB65" i="1"/>
  <c r="BA65" i="1"/>
  <c r="AQ65" i="1"/>
  <c r="AP65" i="1"/>
  <c r="AO65" i="1"/>
  <c r="O65" i="1"/>
  <c r="N65" i="1" s="1"/>
  <c r="J65" i="1"/>
  <c r="I65" i="1"/>
  <c r="CL36" i="1"/>
  <c r="CK36" i="1"/>
  <c r="CJ36" i="1"/>
  <c r="CA36" i="1"/>
  <c r="BZ36" i="1"/>
  <c r="BY36" i="1"/>
  <c r="BN36" i="1"/>
  <c r="BM36" i="1"/>
  <c r="BL36" i="1"/>
  <c r="BC36" i="1"/>
  <c r="BB36" i="1"/>
  <c r="BA36" i="1"/>
  <c r="AQ36" i="1"/>
  <c r="AP36" i="1"/>
  <c r="AO36" i="1"/>
  <c r="O36" i="1"/>
  <c r="N36" i="1" s="1"/>
  <c r="J36" i="1"/>
  <c r="I36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AD32" i="1"/>
  <c r="AC32" i="1"/>
  <c r="AB32" i="1"/>
  <c r="O32" i="1"/>
  <c r="N32" i="1" s="1"/>
  <c r="J32" i="1"/>
  <c r="I32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5" i="1"/>
  <c r="J5" i="1"/>
  <c r="AO5" i="1"/>
  <c r="AP5" i="1"/>
  <c r="AQ5" i="1"/>
  <c r="BA5" i="1"/>
  <c r="BB5" i="1"/>
  <c r="BC5" i="1"/>
  <c r="BL5" i="1"/>
  <c r="BM5" i="1"/>
  <c r="BN5" i="1"/>
  <c r="BY5" i="1"/>
  <c r="BZ5" i="1"/>
  <c r="CA5" i="1"/>
  <c r="CJ5" i="1"/>
  <c r="CK5" i="1"/>
  <c r="CL5" i="1"/>
  <c r="I61" i="1"/>
  <c r="J61" i="1"/>
  <c r="O61" i="1"/>
  <c r="N61" i="1" s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I62" i="1"/>
  <c r="J62" i="1"/>
  <c r="O62" i="1"/>
  <c r="N62" i="1" s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L62" i="1"/>
  <c r="I10" i="1"/>
  <c r="J10" i="1"/>
  <c r="O10" i="1"/>
  <c r="N10" i="1" s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43" i="1"/>
  <c r="J43" i="1"/>
  <c r="O43" i="1"/>
  <c r="N43" i="1" s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34" i="1"/>
  <c r="J34" i="1"/>
  <c r="O34" i="1"/>
  <c r="N34" i="1" s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64" i="1"/>
  <c r="J64" i="1"/>
  <c r="O64" i="1"/>
  <c r="N64" i="1" s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14" i="1"/>
  <c r="J14" i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63" i="1"/>
  <c r="J63" i="1"/>
  <c r="O63" i="1"/>
  <c r="N63" i="1" s="1"/>
  <c r="AO63" i="1"/>
  <c r="AP63" i="1"/>
  <c r="AQ63" i="1"/>
  <c r="BA63" i="1"/>
  <c r="BB63" i="1"/>
  <c r="BC63" i="1"/>
  <c r="BL63" i="1"/>
  <c r="BM63" i="1"/>
  <c r="BN63" i="1"/>
  <c r="BY63" i="1"/>
  <c r="BZ63" i="1"/>
  <c r="CA63" i="1"/>
  <c r="CJ63" i="1"/>
  <c r="CK63" i="1"/>
  <c r="CL63" i="1"/>
  <c r="I48" i="1"/>
  <c r="J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15" i="1"/>
  <c r="J15" i="1"/>
  <c r="O15" i="1"/>
  <c r="N15" i="1" s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11" i="1"/>
  <c r="J11" i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27" i="1"/>
  <c r="J27" i="1"/>
  <c r="O27" i="1"/>
  <c r="N27" i="1" s="1"/>
  <c r="AO27" i="1"/>
  <c r="AP27" i="1"/>
  <c r="AQ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I7" i="1"/>
  <c r="J7" i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I45" i="1"/>
  <c r="J45" i="1"/>
  <c r="O45" i="1"/>
  <c r="N45" i="1" s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CK42" i="1"/>
  <c r="L11" i="1" l="1"/>
  <c r="M11" i="1"/>
  <c r="M48" i="1"/>
  <c r="L48" i="1"/>
  <c r="M33" i="1"/>
  <c r="L33" i="1"/>
  <c r="G67" i="1"/>
  <c r="H67" i="1" s="1"/>
  <c r="G26" i="1"/>
  <c r="H26" i="1" s="1"/>
  <c r="M29" i="1"/>
  <c r="BO64" i="1"/>
  <c r="L36" i="1"/>
  <c r="BD36" i="1"/>
  <c r="M31" i="1"/>
  <c r="L26" i="1"/>
  <c r="AR26" i="1"/>
  <c r="CM26" i="1"/>
  <c r="AE67" i="1"/>
  <c r="M67" i="1"/>
  <c r="CB67" i="1"/>
  <c r="BO44" i="1"/>
  <c r="L35" i="1"/>
  <c r="AR35" i="1"/>
  <c r="CM35" i="1"/>
  <c r="M39" i="1"/>
  <c r="BD39" i="1"/>
  <c r="CB5" i="1"/>
  <c r="AR39" i="1"/>
  <c r="CM39" i="1"/>
  <c r="BO26" i="1"/>
  <c r="G29" i="1"/>
  <c r="H29" i="1" s="1"/>
  <c r="L67" i="1"/>
  <c r="BD67" i="1"/>
  <c r="L44" i="1"/>
  <c r="AR44" i="1"/>
  <c r="CM44" i="1"/>
  <c r="BO35" i="1"/>
  <c r="G39" i="1"/>
  <c r="H39" i="1" s="1"/>
  <c r="G43" i="1"/>
  <c r="H43" i="1" s="1"/>
  <c r="G47" i="1"/>
  <c r="H47" i="1" s="1"/>
  <c r="BO47" i="1"/>
  <c r="BO32" i="1"/>
  <c r="G65" i="1"/>
  <c r="H65" i="1" s="1"/>
  <c r="BO65" i="1"/>
  <c r="M24" i="1"/>
  <c r="BO24" i="1"/>
  <c r="G6" i="1"/>
  <c r="H6" i="1" s="1"/>
  <c r="BO6" i="1"/>
  <c r="L21" i="1"/>
  <c r="BD21" i="1"/>
  <c r="G31" i="1"/>
  <c r="H31" i="1" s="1"/>
  <c r="AR67" i="1"/>
  <c r="CM67" i="1"/>
  <c r="G44" i="1"/>
  <c r="H44" i="1" s="1"/>
  <c r="L18" i="1"/>
  <c r="BD18" i="1"/>
  <c r="BO31" i="1"/>
  <c r="BD33" i="1"/>
  <c r="M26" i="1"/>
  <c r="M35" i="1"/>
  <c r="M44" i="1"/>
  <c r="G24" i="1"/>
  <c r="H24" i="1" s="1"/>
  <c r="L24" i="1"/>
  <c r="AR24" i="1"/>
  <c r="CM24" i="1"/>
  <c r="BO29" i="1"/>
  <c r="BO67" i="1"/>
  <c r="L54" i="1"/>
  <c r="BD54" i="1"/>
  <c r="G35" i="1"/>
  <c r="H35" i="1" s="1"/>
  <c r="BD51" i="1"/>
  <c r="L51" i="1"/>
  <c r="M65" i="1"/>
  <c r="M32" i="1"/>
  <c r="G32" i="1"/>
  <c r="H32" i="1" s="1"/>
  <c r="CM47" i="1"/>
  <c r="M47" i="1"/>
  <c r="L47" i="1"/>
  <c r="AR47" i="1"/>
  <c r="CB55" i="1"/>
  <c r="G55" i="1"/>
  <c r="H55" i="1" s="1"/>
  <c r="G63" i="1"/>
  <c r="H63" i="1" s="1"/>
  <c r="CM64" i="1"/>
  <c r="AR64" i="1"/>
  <c r="BD34" i="1"/>
  <c r="M34" i="1"/>
  <c r="G34" i="1"/>
  <c r="H34" i="1" s="1"/>
  <c r="G10" i="1"/>
  <c r="H10" i="1" s="1"/>
  <c r="CB61" i="1"/>
  <c r="BD61" i="1"/>
  <c r="G61" i="1"/>
  <c r="H61" i="1" s="1"/>
  <c r="CB56" i="1"/>
  <c r="BO61" i="1"/>
  <c r="CM56" i="1"/>
  <c r="AR56" i="1"/>
  <c r="CB47" i="1"/>
  <c r="BD32" i="1"/>
  <c r="AR36" i="1"/>
  <c r="CM36" i="1"/>
  <c r="BD65" i="1"/>
  <c r="AR51" i="1"/>
  <c r="CM51" i="1"/>
  <c r="CB24" i="1"/>
  <c r="BD6" i="1"/>
  <c r="AR21" i="1"/>
  <c r="CM21" i="1"/>
  <c r="BD31" i="1"/>
  <c r="AR33" i="1"/>
  <c r="CM33" i="1"/>
  <c r="AE26" i="1"/>
  <c r="CB26" i="1"/>
  <c r="BD29" i="1"/>
  <c r="AR54" i="1"/>
  <c r="CM54" i="1"/>
  <c r="CB44" i="1"/>
  <c r="AR18" i="1"/>
  <c r="CM18" i="1"/>
  <c r="CB35" i="1"/>
  <c r="M43" i="1"/>
  <c r="CM10" i="1"/>
  <c r="AR10" i="1"/>
  <c r="M62" i="1"/>
  <c r="BD56" i="1"/>
  <c r="AR32" i="1"/>
  <c r="CM32" i="1"/>
  <c r="M36" i="1"/>
  <c r="CB36" i="1"/>
  <c r="AR65" i="1"/>
  <c r="CM65" i="1"/>
  <c r="M51" i="1"/>
  <c r="CB51" i="1"/>
  <c r="AR6" i="1"/>
  <c r="CM6" i="1"/>
  <c r="M21" i="1"/>
  <c r="CB21" i="1"/>
  <c r="AR31" i="1"/>
  <c r="CM31" i="1"/>
  <c r="CB33" i="1"/>
  <c r="AR29" i="1"/>
  <c r="CM29" i="1"/>
  <c r="M54" i="1"/>
  <c r="CB54" i="1"/>
  <c r="M18" i="1"/>
  <c r="CB18" i="1"/>
  <c r="CB39" i="1"/>
  <c r="M10" i="1"/>
  <c r="G62" i="1"/>
  <c r="H62" i="1" s="1"/>
  <c r="CM61" i="1"/>
  <c r="AR61" i="1"/>
  <c r="G5" i="1"/>
  <c r="H5" i="1" s="1"/>
  <c r="BO56" i="1"/>
  <c r="G56" i="1"/>
  <c r="H56" i="1" s="1"/>
  <c r="BD47" i="1"/>
  <c r="AE32" i="1"/>
  <c r="CB32" i="1"/>
  <c r="BO36" i="1"/>
  <c r="CB65" i="1"/>
  <c r="BO51" i="1"/>
  <c r="BD24" i="1"/>
  <c r="CB6" i="1"/>
  <c r="BO21" i="1"/>
  <c r="CB31" i="1"/>
  <c r="BO33" i="1"/>
  <c r="BD26" i="1"/>
  <c r="CB29" i="1"/>
  <c r="BO54" i="1"/>
  <c r="BD44" i="1"/>
  <c r="BO18" i="1"/>
  <c r="BD35" i="1"/>
  <c r="BO39" i="1"/>
  <c r="G36" i="1"/>
  <c r="H36" i="1" s="1"/>
  <c r="G51" i="1"/>
  <c r="H51" i="1" s="1"/>
  <c r="G21" i="1"/>
  <c r="H21" i="1" s="1"/>
  <c r="G33" i="1"/>
  <c r="H33" i="1" s="1"/>
  <c r="AE33" i="1"/>
  <c r="G54" i="1"/>
  <c r="H54" i="1" s="1"/>
  <c r="G18" i="1"/>
  <c r="H18" i="1" s="1"/>
  <c r="L65" i="1"/>
  <c r="L29" i="1"/>
  <c r="L32" i="1"/>
  <c r="L31" i="1"/>
  <c r="L39" i="1"/>
  <c r="G49" i="1"/>
  <c r="H49" i="1" s="1"/>
  <c r="CB64" i="1"/>
  <c r="BD64" i="1"/>
  <c r="M59" i="1"/>
  <c r="BD25" i="1"/>
  <c r="CM45" i="1"/>
  <c r="AR45" i="1"/>
  <c r="CM55" i="1"/>
  <c r="AR55" i="1"/>
  <c r="M61" i="1"/>
  <c r="BO11" i="1"/>
  <c r="BD55" i="1"/>
  <c r="BO15" i="1"/>
  <c r="G15" i="1"/>
  <c r="H15" i="1" s="1"/>
  <c r="BD48" i="1"/>
  <c r="CM63" i="1"/>
  <c r="AR63" i="1"/>
  <c r="BD49" i="1"/>
  <c r="G14" i="1"/>
  <c r="H14" i="1" s="1"/>
  <c r="BO60" i="1"/>
  <c r="M64" i="1"/>
  <c r="CB59" i="1"/>
  <c r="BO34" i="1"/>
  <c r="BO43" i="1"/>
  <c r="BD10" i="1"/>
  <c r="CM5" i="1"/>
  <c r="AR5" i="1"/>
  <c r="G7" i="1"/>
  <c r="H7" i="1" s="1"/>
  <c r="BD11" i="1"/>
  <c r="M56" i="1"/>
  <c r="G45" i="1"/>
  <c r="H45" i="1" s="1"/>
  <c r="CM7" i="1"/>
  <c r="AR7" i="1"/>
  <c r="BO55" i="1"/>
  <c r="CB15" i="1"/>
  <c r="G48" i="1"/>
  <c r="H48" i="1" s="1"/>
  <c r="G59" i="1"/>
  <c r="H59" i="1" s="1"/>
  <c r="CB34" i="1"/>
  <c r="BO10" i="1"/>
  <c r="L61" i="1"/>
  <c r="BD5" i="1"/>
  <c r="L56" i="1"/>
  <c r="CM14" i="1"/>
  <c r="AR14" i="1"/>
  <c r="CM60" i="1"/>
  <c r="AR60" i="1"/>
  <c r="L60" i="1"/>
  <c r="L64" i="1"/>
  <c r="G64" i="1"/>
  <c r="H64" i="1" s="1"/>
  <c r="BD59" i="1"/>
  <c r="CM34" i="1"/>
  <c r="AR34" i="1"/>
  <c r="CB10" i="1"/>
  <c r="CB62" i="1"/>
  <c r="AR62" i="1"/>
  <c r="L62" i="1"/>
  <c r="BO5" i="1"/>
  <c r="AE56" i="1"/>
  <c r="BO25" i="1"/>
  <c r="BD45" i="1"/>
  <c r="BD7" i="1"/>
  <c r="CM27" i="1"/>
  <c r="AR27" i="1"/>
  <c r="BD63" i="1"/>
  <c r="M63" i="1"/>
  <c r="BO49" i="1"/>
  <c r="M14" i="1"/>
  <c r="BO45" i="1"/>
  <c r="BD27" i="1"/>
  <c r="G27" i="1"/>
  <c r="H27" i="1" s="1"/>
  <c r="M15" i="1"/>
  <c r="CM48" i="1"/>
  <c r="AR48" i="1"/>
  <c r="CB49" i="1"/>
  <c r="AE49" i="1"/>
  <c r="CB45" i="1"/>
  <c r="L63" i="1"/>
  <c r="CM49" i="1"/>
  <c r="AR49" i="1"/>
  <c r="CB25" i="1"/>
  <c r="AE25" i="1"/>
  <c r="G25" i="1"/>
  <c r="H25" i="1" s="1"/>
  <c r="L45" i="1"/>
  <c r="BO7" i="1"/>
  <c r="BO27" i="1"/>
  <c r="CB11" i="1"/>
  <c r="G11" i="1"/>
  <c r="H11" i="1" s="1"/>
  <c r="M55" i="1"/>
  <c r="CM15" i="1"/>
  <c r="AR15" i="1"/>
  <c r="BO48" i="1"/>
  <c r="BO63" i="1"/>
  <c r="L49" i="1"/>
  <c r="BO14" i="1"/>
  <c r="M27" i="1"/>
  <c r="CM25" i="1"/>
  <c r="AR25" i="1"/>
  <c r="CB7" i="1"/>
  <c r="AE7" i="1"/>
  <c r="CB27" i="1"/>
  <c r="L27" i="1"/>
  <c r="CM11" i="1"/>
  <c r="AR11" i="1"/>
  <c r="BD15" i="1"/>
  <c r="CB48" i="1"/>
  <c r="CB63" i="1"/>
  <c r="M25" i="1"/>
  <c r="M45" i="1"/>
  <c r="L55" i="1"/>
  <c r="L15" i="1"/>
  <c r="M49" i="1"/>
  <c r="BD14" i="1"/>
  <c r="CB60" i="1"/>
  <c r="BO59" i="1"/>
  <c r="CB43" i="1"/>
  <c r="CM62" i="1"/>
  <c r="M60" i="1"/>
  <c r="L25" i="1"/>
  <c r="G60" i="1"/>
  <c r="H60" i="1" s="1"/>
  <c r="CM43" i="1"/>
  <c r="AR43" i="1"/>
  <c r="L10" i="1"/>
  <c r="BD62" i="1"/>
  <c r="CB14" i="1"/>
  <c r="AE14" i="1"/>
  <c r="BD60" i="1"/>
  <c r="CM59" i="1"/>
  <c r="AR59" i="1"/>
  <c r="L34" i="1"/>
  <c r="BD43" i="1"/>
  <c r="BO62" i="1"/>
  <c r="L14" i="1"/>
  <c r="L59" i="1"/>
  <c r="L43" i="1"/>
  <c r="BB42" i="1"/>
  <c r="K11" i="1" l="1"/>
  <c r="K48" i="1"/>
  <c r="K33" i="1"/>
  <c r="K35" i="1"/>
  <c r="K44" i="1"/>
  <c r="K36" i="1"/>
  <c r="K54" i="1"/>
  <c r="K29" i="1"/>
  <c r="K39" i="1"/>
  <c r="K62" i="1"/>
  <c r="K24" i="1"/>
  <c r="K26" i="1"/>
  <c r="K67" i="1"/>
  <c r="K34" i="1"/>
  <c r="K31" i="1"/>
  <c r="K18" i="1"/>
  <c r="K21" i="1"/>
  <c r="K32" i="1"/>
  <c r="K65" i="1"/>
  <c r="K51" i="1"/>
  <c r="K47" i="1"/>
  <c r="K55" i="1"/>
  <c r="K15" i="1"/>
  <c r="K63" i="1"/>
  <c r="K49" i="1"/>
  <c r="K14" i="1"/>
  <c r="K43" i="1"/>
  <c r="K61" i="1"/>
  <c r="K10" i="1"/>
  <c r="K59" i="1"/>
  <c r="K60" i="1"/>
  <c r="K25" i="1"/>
  <c r="K64" i="1"/>
  <c r="K56" i="1"/>
  <c r="K27" i="1"/>
  <c r="K45" i="1"/>
  <c r="CL42" i="1"/>
  <c r="CA42" i="1"/>
  <c r="BC42" i="1"/>
  <c r="AQ42" i="1"/>
  <c r="I42" i="1"/>
  <c r="J42" i="1"/>
  <c r="O42" i="1"/>
  <c r="N42" i="1" s="1"/>
  <c r="AO42" i="1"/>
  <c r="AP42" i="1"/>
  <c r="BA42" i="1"/>
  <c r="BL42" i="1"/>
  <c r="BM42" i="1"/>
  <c r="BN42" i="1"/>
  <c r="BY42" i="1"/>
  <c r="BZ42" i="1"/>
  <c r="M42" i="1" l="1"/>
  <c r="G42" i="1"/>
  <c r="H42" i="1" s="1"/>
  <c r="BO42" i="1"/>
  <c r="CB42" i="1"/>
  <c r="BD42" i="1"/>
  <c r="AR42" i="1"/>
  <c r="CJ42" i="1" l="1"/>
  <c r="L42" i="1" s="1"/>
  <c r="K42" i="1" s="1"/>
  <c r="CM42" i="1" l="1"/>
</calcChain>
</file>

<file path=xl/sharedStrings.xml><?xml version="1.0" encoding="utf-8"?>
<sst xmlns="http://schemas.openxmlformats.org/spreadsheetml/2006/main" count="396" uniqueCount="137">
  <si>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</si>
  <si>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</si>
  <si>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</si>
  <si>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</si>
  <si>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</si>
  <si>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</si>
  <si>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</si>
  <si>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</si>
  <si>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</si>
  <si>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</si>
  <si>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</si>
  <si>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</si>
  <si>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</si>
  <si>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</si>
  <si>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</si>
  <si>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</si>
  <si>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</si>
  <si>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</si>
  <si>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</si>
  <si>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</si>
  <si>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</si>
  <si>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</si>
  <si>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</si>
  <si>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</si>
  <si>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</si>
  <si>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</si>
  <si>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</si>
  <si>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</si>
  <si>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</si>
  <si>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</si>
  <si>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</si>
  <si>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</si>
  <si>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</si>
  <si>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</si>
  <si>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</si>
  <si>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</si>
  <si>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</si>
  <si>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</si>
  <si>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</si>
  <si>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</si>
  <si>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</si>
  <si>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</si>
  <si>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</si>
  <si>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</si>
  <si>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</si>
  <si>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</si>
  <si>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</si>
  <si>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</si>
  <si>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</si>
  <si>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</si>
  <si>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</si>
  <si>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</si>
  <si>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</si>
  <si>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</si>
  <si>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</si>
  <si>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</si>
  <si>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</si>
  <si>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</si>
  <si>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</si>
  <si>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</si>
  <si>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</si>
  <si>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</si>
  <si>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</si>
  <si>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</si>
  <si>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</si>
  <si>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</si>
  <si>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</si>
  <si>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</si>
  <si>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</si>
  <si>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</si>
  <si>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</si>
  <si>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</si>
  <si>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</si>
  <si>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</si>
  <si>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</si>
  <si>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</si>
  <si>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</si>
  <si>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</si>
  <si>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</si>
  <si>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</si>
  <si>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</si>
  <si>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</si>
  <si>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</si>
  <si>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</si>
  <si>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</si>
  <si>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</si>
  <si>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</si>
  <si>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</si>
  <si>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</si>
  <si>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</si>
  <si>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</si>
  <si>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</si>
  <si>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</si>
  <si>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</si>
  <si>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</si>
  <si>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</si>
  <si>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</si>
  <si>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</si>
  <si>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Out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</si>
  <si>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</si>
  <si>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</si>
  <si>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Mick M</t>
  </si>
  <si>
    <t>Alex F</t>
  </si>
  <si>
    <t>Fred G</t>
  </si>
  <si>
    <t>Estee M</t>
  </si>
  <si>
    <t>Henry L</t>
  </si>
  <si>
    <t>Bay 3
The Inconvenience Store</t>
  </si>
  <si>
    <t>Bay 4
A Friend In Need</t>
  </si>
  <si>
    <t>Bay 5
Target Identification</t>
  </si>
  <si>
    <t>Bay 6
Working At The Car Wash</t>
  </si>
  <si>
    <t>Bay 7
Nowhere To Hide</t>
  </si>
  <si>
    <t>Mark K</t>
  </si>
  <si>
    <t>Chad K</t>
  </si>
  <si>
    <t>Colt B</t>
  </si>
  <si>
    <t>James B</t>
  </si>
  <si>
    <t>Eric Mc</t>
  </si>
  <si>
    <t>Jason G</t>
  </si>
  <si>
    <t>Mike P</t>
  </si>
  <si>
    <t>Neely C</t>
  </si>
  <si>
    <t>FRIDPA
Pikes Peak
Rifle Sidematch
August 19, 2018</t>
  </si>
  <si>
    <t>Action</t>
  </si>
  <si>
    <t>Sights</t>
  </si>
  <si>
    <t>Auto</t>
  </si>
  <si>
    <t>Optic</t>
  </si>
  <si>
    <t>Iron</t>
  </si>
  <si>
    <t>Caleb H *</t>
  </si>
  <si>
    <t>*  - Action not indicated, shooter must complete their scoresheet</t>
  </si>
  <si>
    <t>** - SIghts not indicated, shooter must complete their scoresheet</t>
  </si>
  <si>
    <t>Justin S *</t>
  </si>
  <si>
    <t>Ron C *</t>
  </si>
  <si>
    <t>Derick C *</t>
  </si>
  <si>
    <t>Fleix M *</t>
  </si>
  <si>
    <t>Andrew A *</t>
  </si>
  <si>
    <t>Zach F *</t>
  </si>
  <si>
    <t>Bryan H</t>
  </si>
  <si>
    <t>Terry Di</t>
  </si>
  <si>
    <t>Ryan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</si>
</sst>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5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59" t="s">
        <v>119</v>
      </c>
      <c r="B1" s="160"/>
      <c r="C1" s="160"/>
      <c r="D1" s="160"/>
      <c r="E1" s="160"/>
      <c r="F1" s="160"/>
      <c r="G1" s="19" t="s">
        <v>65</v>
      </c>
      <c r="H1" s="20" t="s">
        <v>66</v>
      </c>
      <c r="I1" s="164" t="s">
        <v>28</v>
      </c>
      <c r="J1" s="165"/>
      <c r="K1" s="166" t="s">
        <v>93</v>
      </c>
      <c r="L1" s="167"/>
      <c r="M1" s="167"/>
      <c r="N1" s="167"/>
      <c r="O1" s="168"/>
      <c r="P1" s="169" t="s">
        <v>106</v>
      </c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2" t="s">
        <v>107</v>
      </c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2" t="s">
        <v>108</v>
      </c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6" t="s">
        <v>82</v>
      </c>
      <c r="BF1" s="171"/>
      <c r="BG1" s="171"/>
      <c r="BH1" s="171"/>
      <c r="BI1" s="171"/>
      <c r="BJ1" s="171"/>
      <c r="BK1" s="171"/>
      <c r="BL1" s="171"/>
      <c r="BM1" s="171"/>
      <c r="BN1" s="171"/>
      <c r="BO1" s="162"/>
      <c r="BP1" s="169" t="s">
        <v>109</v>
      </c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72" t="s">
        <v>110</v>
      </c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4" t="s">
        <v>94</v>
      </c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 t="s">
        <v>0</v>
      </c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 t="s">
        <v>1</v>
      </c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 t="s">
        <v>2</v>
      </c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 t="s">
        <v>3</v>
      </c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 t="s">
        <v>4</v>
      </c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 t="s">
        <v>5</v>
      </c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 t="s">
        <v>6</v>
      </c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 t="s">
        <v>7</v>
      </c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 t="s">
        <v>8</v>
      </c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 t="s">
        <v>9</v>
      </c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 t="s">
        <v>10</v>
      </c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 t="s">
        <v>11</v>
      </c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 t="s">
        <v>12</v>
      </c>
      <c r="IB1" s="161"/>
      <c r="IC1" s="161"/>
      <c r="ID1" s="161"/>
      <c r="IE1" s="161"/>
      <c r="IF1" s="161"/>
      <c r="IG1" s="161"/>
      <c r="IH1" s="161"/>
      <c r="II1" s="161"/>
      <c r="IJ1" s="161"/>
      <c r="IK1" s="170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120</v>
      </c>
      <c r="F2" s="48" t="s">
        <v>121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ht="12.75" customHeight="1" x14ac:dyDescent="0.2">
      <c r="A3" s="33">
        <v>1</v>
      </c>
      <c r="B3" s="63" t="s">
        <v>113</v>
      </c>
      <c r="C3" s="25"/>
      <c r="D3" s="64"/>
      <c r="E3" s="64" t="s">
        <v>122</v>
      </c>
      <c r="F3" s="65" t="s">
        <v>124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84.25</v>
      </c>
      <c r="L3" s="59">
        <f>AB3+AO3+BA3+BL3+BY3+CJ3+CU3+DF3+DQ3+EB3+EM3+EX3+FI3+FT3+GE3+GP3+HA3+HL3+HW3+IH3</f>
        <v>63.25</v>
      </c>
      <c r="M3" s="36">
        <f>AD3+AQ3+BC3+BN3+CA3+CL3+CW3+DH3+DS3+ED3+EO3+EZ3+FK3+FV3+GG3+GR3+HC3+HN3+HY3+IJ3</f>
        <v>0</v>
      </c>
      <c r="N3" s="37">
        <f>O3</f>
        <v>21</v>
      </c>
      <c r="O3" s="60">
        <f>W3+AJ3+AV3+BG3+BT3+CE3+CP3+DA3+DL3+DW3+EH3+ES3+FD3+FO3+FZ3+GK3+GV3+HG3+HR3+IC3</f>
        <v>21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63.25</v>
      </c>
      <c r="CD3" s="28"/>
      <c r="CE3" s="29">
        <v>21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63.25</v>
      </c>
      <c r="CK3" s="26">
        <f>CE3</f>
        <v>21</v>
      </c>
      <c r="CL3" s="23">
        <f>(CF3*3)+(CG3*10)+(CH3*5)+(CI3*20)</f>
        <v>0</v>
      </c>
      <c r="CM3" s="45">
        <f>CJ3+CK3+CL3</f>
        <v>84.25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M3" s="4"/>
      <c r="IN3" s="4"/>
      <c r="IO3" s="4"/>
      <c r="IP3" s="4"/>
      <c r="IQ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</row>
    <row r="4" spans="1:323" ht="12.75" customHeight="1" x14ac:dyDescent="0.2">
      <c r="A4" s="33">
        <v>2</v>
      </c>
      <c r="B4" s="63" t="s">
        <v>116</v>
      </c>
      <c r="C4" s="25"/>
      <c r="D4" s="64"/>
      <c r="E4" s="64" t="s">
        <v>122</v>
      </c>
      <c r="F4" s="65" t="s">
        <v>124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84.78</v>
      </c>
      <c r="L4" s="59">
        <f>AB4+AO4+BA4+BL4+BY4+CJ4+CU3+DF3+DQ3+EB3+EM3+EX3+FI3+FT3+GE3+GP3+HA3+HL3+HW3+IH3</f>
        <v>65.78</v>
      </c>
      <c r="M4" s="36">
        <f>AD4+AQ4+BC4+BN4+CA4+CL4+CW3+DH3+DS3+ED3+EO3+EZ3+FK3+FV3+GG3+GR3+HC3+HN3+HY3+IJ3</f>
        <v>3</v>
      </c>
      <c r="N4" s="37">
        <f>O4</f>
        <v>16</v>
      </c>
      <c r="O4" s="60">
        <f>W4+AJ4+AV4+BG4+BT4+CE4+CP3+DA3+DL3+DW3+EH3+ES3+FD3+FO3+FZ3+GK3+GV3+HG3+HR3+IC3</f>
        <v>16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>
        <f>P4+Q4+R4+S4+T4+U4+V4</f>
        <v>0</v>
      </c>
      <c r="AC4" s="26">
        <f>W4</f>
        <v>0</v>
      </c>
      <c r="AD4" s="23">
        <f>(X4*3)+(Y4*10)+(Z4*5)+(AA4*20)</f>
        <v>0</v>
      </c>
      <c r="AE4" s="45">
        <f>AB4+AC4+AD4</f>
        <v>0</v>
      </c>
      <c r="AF4" s="31"/>
      <c r="AG4" s="28"/>
      <c r="AH4" s="28"/>
      <c r="AI4" s="28"/>
      <c r="AJ4" s="29"/>
      <c r="AK4" s="29"/>
      <c r="AL4" s="29"/>
      <c r="AM4" s="29"/>
      <c r="AN4" s="30"/>
      <c r="AO4" s="27">
        <f>AF4+AG4+AH4+AI4</f>
        <v>0</v>
      </c>
      <c r="AP4" s="26">
        <f>AJ4</f>
        <v>0</v>
      </c>
      <c r="AQ4" s="23">
        <f>(AK4*3)+(AL4*10)+(AM4*5)+(AN4*20)</f>
        <v>0</v>
      </c>
      <c r="AR4" s="45">
        <f>AO4+AP4+AQ4</f>
        <v>0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2">
        <f>BY4+BZ4+CA4</f>
        <v>0</v>
      </c>
      <c r="CC4" s="31">
        <v>65.78</v>
      </c>
      <c r="CD4" s="28"/>
      <c r="CE4" s="29">
        <v>16</v>
      </c>
      <c r="CF4" s="29">
        <v>1</v>
      </c>
      <c r="CG4" s="29">
        <v>0</v>
      </c>
      <c r="CH4" s="29">
        <v>0</v>
      </c>
      <c r="CI4" s="30">
        <v>0</v>
      </c>
      <c r="CJ4" s="27">
        <f>CC4+CD4</f>
        <v>65.78</v>
      </c>
      <c r="CK4" s="26">
        <f>CE4</f>
        <v>16</v>
      </c>
      <c r="CL4" s="23">
        <f>(CF4*3)+(CG4*10)+(CH4*5)+(CI4*20)</f>
        <v>3</v>
      </c>
      <c r="CM4" s="45">
        <f>CJ4+CK4+CL4</f>
        <v>84.78</v>
      </c>
      <c r="CN4" s="4"/>
      <c r="CO4" s="4"/>
      <c r="CP4" s="4"/>
      <c r="CQ4" s="4"/>
      <c r="CR4" s="4"/>
      <c r="CS4" s="4"/>
      <c r="CT4" s="4"/>
      <c r="CU4" s="73"/>
      <c r="CW4" s="4"/>
      <c r="CX4" s="74"/>
      <c r="CY4" s="39"/>
      <c r="CZ4" s="4"/>
      <c r="DA4" s="4"/>
      <c r="DB4" s="4"/>
      <c r="DC4" s="4"/>
      <c r="DD4" s="4"/>
      <c r="DE4" s="4"/>
      <c r="DF4" s="73"/>
      <c r="DH4" s="4"/>
      <c r="DI4" s="74"/>
      <c r="DJ4" s="39"/>
      <c r="DK4" s="4"/>
      <c r="DL4" s="4"/>
      <c r="DM4" s="4"/>
      <c r="DN4" s="4"/>
      <c r="DO4" s="4"/>
      <c r="DP4" s="4"/>
      <c r="DQ4" s="73"/>
      <c r="DS4" s="4"/>
      <c r="DT4" s="74"/>
      <c r="DU4" s="39"/>
      <c r="DV4" s="4"/>
      <c r="DW4" s="4"/>
      <c r="DX4" s="4"/>
      <c r="DY4" s="4"/>
      <c r="DZ4" s="4"/>
      <c r="EA4" s="4"/>
      <c r="EB4" s="73"/>
      <c r="ED4" s="4"/>
      <c r="EE4" s="74"/>
      <c r="EF4" s="39"/>
      <c r="EG4" s="4"/>
      <c r="EH4" s="4"/>
      <c r="EI4" s="4"/>
      <c r="EJ4" s="4"/>
      <c r="EK4" s="4"/>
      <c r="EL4" s="4"/>
      <c r="EM4" s="73"/>
      <c r="EO4" s="4"/>
      <c r="EP4" s="74"/>
      <c r="EQ4" s="39"/>
      <c r="ER4" s="4"/>
      <c r="ES4" s="4"/>
      <c r="ET4" s="4"/>
      <c r="EU4" s="4"/>
      <c r="EV4" s="4"/>
      <c r="EW4" s="4"/>
      <c r="EX4" s="73"/>
      <c r="EZ4" s="4"/>
      <c r="FA4" s="74"/>
      <c r="FB4" s="39"/>
      <c r="FC4" s="4"/>
      <c r="FD4" s="4"/>
      <c r="FE4" s="4"/>
      <c r="FF4" s="4"/>
      <c r="FG4" s="4"/>
      <c r="FH4" s="4"/>
      <c r="FI4" s="73"/>
      <c r="FK4" s="4"/>
      <c r="FL4" s="74"/>
      <c r="FM4" s="39"/>
      <c r="FN4" s="4"/>
      <c r="FO4" s="4"/>
      <c r="FP4" s="4"/>
      <c r="FQ4" s="4"/>
      <c r="FR4" s="4"/>
      <c r="FS4" s="4"/>
      <c r="FT4" s="73"/>
      <c r="FV4" s="4"/>
      <c r="FW4" s="74"/>
      <c r="FX4" s="39"/>
      <c r="FY4" s="4"/>
      <c r="FZ4" s="4"/>
      <c r="GA4" s="4"/>
      <c r="GB4" s="4"/>
      <c r="GC4" s="4"/>
      <c r="GD4" s="4"/>
      <c r="GE4" s="73"/>
      <c r="GG4" s="4"/>
      <c r="GH4" s="74"/>
      <c r="GI4" s="39"/>
      <c r="GJ4" s="4"/>
      <c r="GK4" s="4"/>
      <c r="GL4" s="4"/>
      <c r="GM4" s="4"/>
      <c r="GN4" s="4"/>
      <c r="GO4" s="4"/>
      <c r="GP4" s="73"/>
      <c r="GR4" s="4"/>
      <c r="GS4" s="74"/>
      <c r="GT4" s="39"/>
      <c r="GU4" s="4"/>
      <c r="GV4" s="4"/>
      <c r="GW4" s="4"/>
      <c r="GX4" s="4"/>
      <c r="GY4" s="4"/>
      <c r="GZ4" s="4"/>
      <c r="HA4" s="73"/>
      <c r="HC4" s="4"/>
      <c r="HD4" s="74"/>
      <c r="HE4" s="39"/>
      <c r="HF4" s="4"/>
      <c r="HG4" s="4"/>
      <c r="HH4" s="4"/>
      <c r="HI4" s="4"/>
      <c r="HJ4" s="4"/>
      <c r="HK4" s="4"/>
      <c r="HL4" s="73"/>
      <c r="HN4" s="4"/>
      <c r="HO4" s="74"/>
      <c r="HP4" s="39"/>
      <c r="HQ4" s="4"/>
      <c r="HR4" s="4"/>
      <c r="HS4" s="4"/>
      <c r="HT4" s="4"/>
      <c r="HU4" s="4"/>
      <c r="HV4" s="4"/>
      <c r="HW4" s="73"/>
      <c r="HY4" s="4"/>
      <c r="HZ4" s="74"/>
      <c r="IA4" s="39"/>
      <c r="IB4" s="4"/>
      <c r="IC4" s="4"/>
      <c r="ID4" s="4"/>
      <c r="IE4" s="4"/>
      <c r="IF4" s="4"/>
      <c r="IG4" s="4"/>
      <c r="IH4" s="73"/>
      <c r="IJ4" s="4"/>
      <c r="IK4" s="4"/>
      <c r="IL4" s="78"/>
      <c r="IM4" s="4"/>
      <c r="IN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x14ac:dyDescent="0.2">
      <c r="A5" s="33">
        <v>3</v>
      </c>
      <c r="B5" s="63" t="s">
        <v>105</v>
      </c>
      <c r="C5" s="25"/>
      <c r="D5" s="64"/>
      <c r="E5" s="64" t="s">
        <v>122</v>
      </c>
      <c r="F5" s="65" t="s">
        <v>124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8">
        <f>L5+M5+O5</f>
        <v>86.69</v>
      </c>
      <c r="L5" s="59">
        <f>AB5+AO5+BA5+BL5+BY5+CJ5+CU5+DF5+DQ5+EB5+EM5+EX5+FI5+FT5+GE5+GP5+HA5+HL5+HW5+IH5</f>
        <v>77.69</v>
      </c>
      <c r="M5" s="36">
        <f>AD5+AQ5+BC5+BN5+CA5+CL5+CW5+DH5+DS5+ED5+EO5+EZ5+FK5+FV5+GG5+GR5+HC5+HN5+HY5+IJ5</f>
        <v>3</v>
      </c>
      <c r="N5" s="37">
        <f>O5</f>
        <v>6</v>
      </c>
      <c r="O5" s="60">
        <f>W5+AJ5+AV5+BG5+BT5+CE5+CP5+DA5+DL5+DW5+EH5+ES5+FD5+FO5+FZ5+GK5+GV5+HG5+HR5+IC5</f>
        <v>6</v>
      </c>
      <c r="P5" s="31"/>
      <c r="Q5" s="28"/>
      <c r="R5" s="28"/>
      <c r="S5" s="28"/>
      <c r="T5" s="28"/>
      <c r="U5" s="28"/>
      <c r="V5" s="28"/>
      <c r="W5" s="29"/>
      <c r="X5" s="29"/>
      <c r="Y5" s="29"/>
      <c r="Z5" s="29"/>
      <c r="AA5" s="30"/>
      <c r="AB5" s="27">
        <f>P5+Q5+R5+S5+T5+U5+V5</f>
        <v>0</v>
      </c>
      <c r="AC5" s="26">
        <f>W5</f>
        <v>0</v>
      </c>
      <c r="AD5" s="23">
        <f>(X5*3)+(Y5*10)+(Z5*5)+(AA5*20)</f>
        <v>0</v>
      </c>
      <c r="AE5" s="45">
        <f>AB5+AC5+AD5</f>
        <v>0</v>
      </c>
      <c r="AF5" s="31"/>
      <c r="AG5" s="28"/>
      <c r="AH5" s="28"/>
      <c r="AI5" s="28"/>
      <c r="AJ5" s="29"/>
      <c r="AK5" s="29"/>
      <c r="AL5" s="29"/>
      <c r="AM5" s="29"/>
      <c r="AN5" s="30"/>
      <c r="AO5" s="27">
        <f>AF5+AG5+AH5+AI5</f>
        <v>0</v>
      </c>
      <c r="AP5" s="26">
        <f>AJ5</f>
        <v>0</v>
      </c>
      <c r="AQ5" s="23">
        <f>(AK5*3)+(AL5*10)+(AM5*5)+(AN5*20)</f>
        <v>0</v>
      </c>
      <c r="AR5" s="45">
        <f>AO5+AP5+AQ5</f>
        <v>0</v>
      </c>
      <c r="AS5" s="31"/>
      <c r="AT5" s="28"/>
      <c r="AU5" s="28"/>
      <c r="AV5" s="29"/>
      <c r="AW5" s="29"/>
      <c r="AX5" s="29"/>
      <c r="AY5" s="29"/>
      <c r="AZ5" s="30"/>
      <c r="BA5" s="27">
        <f>AS5+AT5+AU5</f>
        <v>0</v>
      </c>
      <c r="BB5" s="26">
        <f>AV5</f>
        <v>0</v>
      </c>
      <c r="BC5" s="23">
        <f>(AW5*3)+(AX5*10)+(AY5*5)+(AZ5*20)</f>
        <v>0</v>
      </c>
      <c r="BD5" s="45">
        <f>BA5+BB5+BC5</f>
        <v>0</v>
      </c>
      <c r="BE5" s="27"/>
      <c r="BF5" s="43"/>
      <c r="BG5" s="29"/>
      <c r="BH5" s="29"/>
      <c r="BI5" s="29"/>
      <c r="BJ5" s="29"/>
      <c r="BK5" s="30"/>
      <c r="BL5" s="40">
        <f>BE5+BF5</f>
        <v>0</v>
      </c>
      <c r="BM5" s="37">
        <f>BG5/2</f>
        <v>0</v>
      </c>
      <c r="BN5" s="36">
        <f>(BH5*3)+(BI5*5)+(BJ5*5)+(BK5*20)</f>
        <v>0</v>
      </c>
      <c r="BO5" s="35">
        <f>BL5+BM5+BN5</f>
        <v>0</v>
      </c>
      <c r="BP5" s="31"/>
      <c r="BQ5" s="28"/>
      <c r="BR5" s="28"/>
      <c r="BS5" s="28"/>
      <c r="BT5" s="29"/>
      <c r="BU5" s="29"/>
      <c r="BV5" s="29"/>
      <c r="BW5" s="29"/>
      <c r="BX5" s="30"/>
      <c r="BY5" s="27">
        <f>BP5+BQ5+BR5+BS5</f>
        <v>0</v>
      </c>
      <c r="BZ5" s="26">
        <f>BT5</f>
        <v>0</v>
      </c>
      <c r="CA5" s="32">
        <f>(BU5*3)+(BV5*10)+(BW5*5)+(BX5*20)</f>
        <v>0</v>
      </c>
      <c r="CB5" s="72">
        <f>BY5+BZ5+CA5</f>
        <v>0</v>
      </c>
      <c r="CC5" s="31">
        <v>77.69</v>
      </c>
      <c r="CD5" s="28"/>
      <c r="CE5" s="29">
        <v>6</v>
      </c>
      <c r="CF5" s="29">
        <v>1</v>
      </c>
      <c r="CG5" s="29">
        <v>0</v>
      </c>
      <c r="CH5" s="29">
        <v>0</v>
      </c>
      <c r="CI5" s="30">
        <v>0</v>
      </c>
      <c r="CJ5" s="27">
        <f>CC5+CD5</f>
        <v>77.69</v>
      </c>
      <c r="CK5" s="26">
        <f>CE5</f>
        <v>6</v>
      </c>
      <c r="CL5" s="23">
        <f>(CF5*3)+(CG5*10)+(CH5*5)+(CI5*20)</f>
        <v>3</v>
      </c>
      <c r="CM5" s="45">
        <f>CJ5+CK5+CL5</f>
        <v>86.69</v>
      </c>
      <c r="CN5" s="4"/>
      <c r="CO5" s="4"/>
      <c r="CP5" s="4"/>
      <c r="CQ5" s="4"/>
      <c r="CR5" s="4"/>
      <c r="CS5" s="4"/>
      <c r="CT5" s="4"/>
      <c r="CU5" s="73"/>
      <c r="CW5" s="4"/>
      <c r="CX5" s="74"/>
      <c r="CY5" s="39"/>
      <c r="CZ5" s="4"/>
      <c r="DA5" s="4"/>
      <c r="DB5" s="4"/>
      <c r="DC5" s="4"/>
      <c r="DD5" s="4"/>
      <c r="DE5" s="4"/>
      <c r="DF5" s="73"/>
      <c r="DH5" s="4"/>
      <c r="DI5" s="74"/>
      <c r="DJ5" s="39"/>
      <c r="DK5" s="4"/>
      <c r="DL5" s="4"/>
      <c r="DM5" s="4"/>
      <c r="DN5" s="4"/>
      <c r="DO5" s="4"/>
      <c r="DP5" s="4"/>
      <c r="DQ5" s="73"/>
      <c r="DS5" s="4"/>
      <c r="DT5" s="74"/>
      <c r="DU5" s="39"/>
      <c r="DV5" s="4"/>
      <c r="DW5" s="4"/>
      <c r="DX5" s="4"/>
      <c r="DY5" s="4"/>
      <c r="DZ5" s="4"/>
      <c r="EA5" s="4"/>
      <c r="EB5" s="73"/>
      <c r="ED5" s="4"/>
      <c r="EE5" s="74"/>
      <c r="EF5" s="39"/>
      <c r="EG5" s="4"/>
      <c r="EH5" s="4"/>
      <c r="EI5" s="4"/>
      <c r="EJ5" s="4"/>
      <c r="EK5" s="4"/>
      <c r="EL5" s="4"/>
      <c r="EM5" s="73"/>
      <c r="EO5" s="4"/>
      <c r="EP5" s="74"/>
      <c r="EQ5" s="39"/>
      <c r="ER5" s="4"/>
      <c r="ES5" s="4"/>
      <c r="ET5" s="4"/>
      <c r="EU5" s="4"/>
      <c r="EV5" s="4"/>
      <c r="EW5" s="4"/>
      <c r="EX5" s="73"/>
      <c r="EZ5" s="4"/>
      <c r="FA5" s="74"/>
      <c r="FB5" s="39"/>
      <c r="FC5" s="4"/>
      <c r="FD5" s="4"/>
      <c r="FE5" s="4"/>
      <c r="FF5" s="4"/>
      <c r="FG5" s="4"/>
      <c r="FH5" s="4"/>
      <c r="FI5" s="73"/>
      <c r="FK5" s="4"/>
      <c r="FL5" s="74"/>
      <c r="FM5" s="39"/>
      <c r="FN5" s="4"/>
      <c r="FO5" s="4"/>
      <c r="FP5" s="4"/>
      <c r="FQ5" s="4"/>
      <c r="FR5" s="4"/>
      <c r="FS5" s="4"/>
      <c r="FT5" s="73"/>
      <c r="FV5" s="4"/>
      <c r="FW5" s="74"/>
      <c r="FX5" s="39"/>
      <c r="FY5" s="4"/>
      <c r="FZ5" s="4"/>
      <c r="GA5" s="4"/>
      <c r="GB5" s="4"/>
      <c r="GC5" s="4"/>
      <c r="GD5" s="4"/>
      <c r="GE5" s="73"/>
      <c r="GG5" s="4"/>
      <c r="GH5" s="74"/>
      <c r="GI5" s="39"/>
      <c r="GJ5" s="4"/>
      <c r="GK5" s="4"/>
      <c r="GL5" s="4"/>
      <c r="GM5" s="4"/>
      <c r="GN5" s="4"/>
      <c r="GO5" s="4"/>
      <c r="GP5" s="73"/>
      <c r="GR5" s="4"/>
      <c r="GS5" s="74"/>
      <c r="GT5" s="39"/>
      <c r="GU5" s="4"/>
      <c r="GV5" s="4"/>
      <c r="GW5" s="4"/>
      <c r="GX5" s="4"/>
      <c r="GY5" s="4"/>
      <c r="GZ5" s="4"/>
      <c r="HA5" s="73"/>
      <c r="HC5" s="4"/>
      <c r="HD5" s="74"/>
      <c r="HE5" s="39"/>
      <c r="HF5" s="4"/>
      <c r="HG5" s="4"/>
      <c r="HH5" s="4"/>
      <c r="HI5" s="4"/>
      <c r="HJ5" s="4"/>
      <c r="HK5" s="4"/>
      <c r="HL5" s="73"/>
      <c r="HN5" s="4"/>
      <c r="HO5" s="74"/>
      <c r="HP5" s="39"/>
      <c r="HQ5" s="4"/>
      <c r="HR5" s="4"/>
      <c r="HS5" s="4"/>
      <c r="HT5" s="4"/>
      <c r="HU5" s="4"/>
      <c r="HV5" s="4"/>
      <c r="HW5" s="73"/>
      <c r="HY5" s="4"/>
      <c r="HZ5" s="74"/>
      <c r="IA5" s="39"/>
      <c r="IB5" s="4"/>
      <c r="IC5" s="4"/>
      <c r="ID5" s="4"/>
      <c r="IE5" s="4"/>
      <c r="IF5" s="4"/>
      <c r="IG5" s="4"/>
      <c r="IH5" s="73"/>
      <c r="IJ5" s="4"/>
      <c r="IK5" s="4"/>
      <c r="IL5" s="78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4</v>
      </c>
      <c r="B6" s="63" t="s">
        <v>134</v>
      </c>
      <c r="C6" s="25"/>
      <c r="D6" s="64"/>
      <c r="E6" s="64" t="s">
        <v>122</v>
      </c>
      <c r="F6" s="65" t="s">
        <v>124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87.57</v>
      </c>
      <c r="L6" s="59">
        <f>AB6+AO6+BA6+BL6+BY6+CJ6+CU6+DF6+DQ6+EB6+EM6+EX6+FI6+FT6+GE6+GP6+HA6+HL6+HW6+IH6</f>
        <v>51.57</v>
      </c>
      <c r="M6" s="36">
        <f>AD6+AQ6+BC6+BN6+CA6+CL6+CW6+DH6+DS6+ED6+EO6+EZ6+FK6+FV6+GG6+GR6+HC6+HN6+HY6+IJ6</f>
        <v>12</v>
      </c>
      <c r="N6" s="37">
        <f>O6</f>
        <v>24</v>
      </c>
      <c r="O6" s="60">
        <f>W6+AJ6+AV6+BG6+BT6+CE6+CP6+DA6+DL6+DW6+EH6+ES6+FD6+FO6+FZ6+GK6+GV6+HG6+HR6+IC6</f>
        <v>24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>P6+Q6+R6+S6+T6+U6+V6</f>
        <v>0</v>
      </c>
      <c r="AC6" s="26">
        <f>W6</f>
        <v>0</v>
      </c>
      <c r="AD6" s="23">
        <f>(X6*3)+(Y6*10)+(Z6*5)+(AA6*20)</f>
        <v>0</v>
      </c>
      <c r="AE6" s="45">
        <f>AB6+AC6+AD6</f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2">
        <f>BY6+BZ6+CA6</f>
        <v>0</v>
      </c>
      <c r="CC6" s="31">
        <v>51.57</v>
      </c>
      <c r="CD6" s="28"/>
      <c r="CE6" s="29">
        <v>24</v>
      </c>
      <c r="CF6" s="29">
        <v>4</v>
      </c>
      <c r="CG6" s="29">
        <v>0</v>
      </c>
      <c r="CH6" s="29">
        <v>0</v>
      </c>
      <c r="CI6" s="30">
        <v>0</v>
      </c>
      <c r="CJ6" s="27">
        <f>CC6+CD6</f>
        <v>51.57</v>
      </c>
      <c r="CK6" s="26">
        <f>CE6</f>
        <v>24</v>
      </c>
      <c r="CL6" s="23">
        <f>(CF6*3)+(CG6*10)+(CH6*5)+(CI6*20)</f>
        <v>12</v>
      </c>
      <c r="CM6" s="45">
        <f>CJ6+CK6+CL6</f>
        <v>87.57</v>
      </c>
      <c r="CN6" s="1"/>
      <c r="CO6" s="1"/>
      <c r="CP6" s="2"/>
      <c r="CQ6" s="2"/>
      <c r="CR6" s="2"/>
      <c r="CS6" s="2"/>
      <c r="CT6" s="2"/>
      <c r="CU6" s="61"/>
      <c r="CV6" s="13"/>
      <c r="CW6" s="6"/>
      <c r="CX6" s="38"/>
      <c r="CY6" s="1"/>
      <c r="CZ6" s="1"/>
      <c r="DA6" s="2"/>
      <c r="DB6" s="2"/>
      <c r="DC6" s="2"/>
      <c r="DD6" s="2"/>
      <c r="DE6" s="2"/>
      <c r="DF6" s="61"/>
      <c r="DG6" s="13"/>
      <c r="DH6" s="6"/>
      <c r="DI6" s="38"/>
      <c r="DJ6" s="1"/>
      <c r="DK6" s="1"/>
      <c r="DL6" s="2"/>
      <c r="DM6" s="2"/>
      <c r="DN6" s="2"/>
      <c r="DO6" s="2"/>
      <c r="DP6" s="2"/>
      <c r="DQ6" s="61"/>
      <c r="DR6" s="13"/>
      <c r="DS6" s="6"/>
      <c r="DT6" s="38"/>
      <c r="DU6" s="1"/>
      <c r="DV6" s="1"/>
      <c r="DW6" s="2"/>
      <c r="DX6" s="2"/>
      <c r="DY6" s="2"/>
      <c r="DZ6" s="2"/>
      <c r="EA6" s="2"/>
      <c r="EB6" s="61"/>
      <c r="EC6" s="13"/>
      <c r="ED6" s="6"/>
      <c r="EE6" s="38"/>
      <c r="EF6" s="1"/>
      <c r="EG6" s="1"/>
      <c r="EH6" s="2"/>
      <c r="EI6" s="2"/>
      <c r="EJ6" s="2"/>
      <c r="EK6" s="2"/>
      <c r="EL6" s="2"/>
      <c r="EM6" s="61"/>
      <c r="EN6" s="13"/>
      <c r="EO6" s="6"/>
      <c r="EP6" s="38"/>
      <c r="EQ6" s="1"/>
      <c r="ER6" s="1"/>
      <c r="ES6" s="2"/>
      <c r="ET6" s="2"/>
      <c r="EU6" s="2"/>
      <c r="EV6" s="2"/>
      <c r="EW6" s="2"/>
      <c r="EX6" s="61"/>
      <c r="EY6" s="13"/>
      <c r="EZ6" s="6"/>
      <c r="FA6" s="38"/>
      <c r="FB6" s="1"/>
      <c r="FC6" s="1"/>
      <c r="FD6" s="2"/>
      <c r="FE6" s="2"/>
      <c r="FF6" s="2"/>
      <c r="FG6" s="2"/>
      <c r="FH6" s="2"/>
      <c r="FI6" s="61"/>
      <c r="FJ6" s="13"/>
      <c r="FK6" s="6"/>
      <c r="FL6" s="38"/>
      <c r="FM6" s="1"/>
      <c r="FN6" s="1"/>
      <c r="FO6" s="2"/>
      <c r="FP6" s="2"/>
      <c r="FQ6" s="2"/>
      <c r="FR6" s="2"/>
      <c r="FS6" s="2"/>
      <c r="FT6" s="61"/>
      <c r="FU6" s="13"/>
      <c r="FV6" s="6"/>
      <c r="FW6" s="38"/>
      <c r="FX6" s="1"/>
      <c r="FY6" s="1"/>
      <c r="FZ6" s="2"/>
      <c r="GA6" s="2"/>
      <c r="GB6" s="2"/>
      <c r="GC6" s="2"/>
      <c r="GD6" s="2"/>
      <c r="GE6" s="61"/>
      <c r="GF6" s="13"/>
      <c r="GG6" s="6"/>
      <c r="GH6" s="38"/>
      <c r="GI6" s="1"/>
      <c r="GJ6" s="1"/>
      <c r="GK6" s="2"/>
      <c r="GL6" s="2"/>
      <c r="GM6" s="2"/>
      <c r="GN6" s="2"/>
      <c r="GO6" s="2"/>
      <c r="GP6" s="61"/>
      <c r="GQ6" s="13"/>
      <c r="GR6" s="6"/>
      <c r="GS6" s="38"/>
      <c r="GT6" s="1"/>
      <c r="GU6" s="1"/>
      <c r="GV6" s="2"/>
      <c r="GW6" s="2"/>
      <c r="GX6" s="2"/>
      <c r="GY6" s="2"/>
      <c r="GZ6" s="2"/>
      <c r="HA6" s="61"/>
      <c r="HB6" s="13"/>
      <c r="HC6" s="6"/>
      <c r="HD6" s="38"/>
      <c r="HE6" s="1"/>
      <c r="HF6" s="1"/>
      <c r="HG6" s="2"/>
      <c r="HH6" s="2"/>
      <c r="HI6" s="2"/>
      <c r="HJ6" s="2"/>
      <c r="HK6" s="2"/>
      <c r="HL6" s="61"/>
      <c r="HM6" s="13"/>
      <c r="HN6" s="6"/>
      <c r="HO6" s="38"/>
      <c r="HP6" s="1"/>
      <c r="HQ6" s="1"/>
      <c r="HR6" s="2"/>
      <c r="HS6" s="2"/>
      <c r="HT6" s="2"/>
      <c r="HU6" s="2"/>
      <c r="HV6" s="2"/>
      <c r="HW6" s="61"/>
      <c r="HX6" s="13"/>
      <c r="HY6" s="6"/>
      <c r="HZ6" s="38"/>
      <c r="IA6" s="1"/>
      <c r="IB6" s="1"/>
      <c r="IC6" s="2"/>
      <c r="ID6" s="2"/>
      <c r="IE6" s="2"/>
      <c r="IF6" s="2"/>
      <c r="IG6" s="2"/>
      <c r="IH6" s="61"/>
      <c r="II6" s="13"/>
      <c r="IJ6" s="6"/>
      <c r="IK6" s="38"/>
      <c r="IL6" s="78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ht="12.75" customHeight="1" x14ac:dyDescent="0.2">
      <c r="A7" s="33">
        <v>5</v>
      </c>
      <c r="B7" s="63" t="s">
        <v>102</v>
      </c>
      <c r="C7" s="25"/>
      <c r="D7" s="64"/>
      <c r="E7" s="64" t="s">
        <v>122</v>
      </c>
      <c r="F7" s="65" t="s">
        <v>124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101.16</v>
      </c>
      <c r="L7" s="59">
        <f>AB7+AO7+BA7+BL7+BY7+CJ7+CU7+DF7+DQ7+EB7+EM7+EX7+FI7+FT7+GE7+GP7+HA7+HL7+HW7+IH7</f>
        <v>60.16</v>
      </c>
      <c r="M7" s="36">
        <f>AD7+AQ7+BC7+BN7+CA7+CL7+CW7+DH7+DS7+ED7+EO7+EZ7+FK7+FV7+GG7+GR7+HC7+HN7+HY7+IJ7</f>
        <v>6</v>
      </c>
      <c r="N7" s="37">
        <f>O7</f>
        <v>35</v>
      </c>
      <c r="O7" s="60">
        <f>W7+AJ7+AV7+BG7+BT7+CE7+CP7+DA7+DL7+DW7+EH7+ES7+FD7+FO7+FZ7+GK7+GV7+HG7+HR7+IC7</f>
        <v>35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>P7+Q7+R7+S7+T7+U7+V7</f>
        <v>0</v>
      </c>
      <c r="AC7" s="26">
        <f>W7</f>
        <v>0</v>
      </c>
      <c r="AD7" s="23">
        <f>(X7*3)+(Y7*10)+(Z7*5)+(AA7*20)</f>
        <v>0</v>
      </c>
      <c r="AE7" s="45">
        <f>AB7+AC7+AD7</f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2">
        <f>BY7+BZ7+CA7</f>
        <v>0</v>
      </c>
      <c r="CC7" s="31">
        <v>60.16</v>
      </c>
      <c r="CD7" s="28"/>
      <c r="CE7" s="29">
        <v>35</v>
      </c>
      <c r="CF7" s="29">
        <v>2</v>
      </c>
      <c r="CG7" s="29">
        <v>0</v>
      </c>
      <c r="CH7" s="29">
        <v>0</v>
      </c>
      <c r="CI7" s="30">
        <v>0</v>
      </c>
      <c r="CJ7" s="27">
        <f>CC7+CD7</f>
        <v>60.16</v>
      </c>
      <c r="CK7" s="26">
        <f>CE7</f>
        <v>35</v>
      </c>
      <c r="CL7" s="23">
        <f>(CF7*3)+(CG7*10)+(CH7*5)+(CI7*20)</f>
        <v>6</v>
      </c>
      <c r="CM7" s="45">
        <f>CJ7+CK7+CL7</f>
        <v>101.16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6</v>
      </c>
      <c r="B8" s="63" t="s">
        <v>101</v>
      </c>
      <c r="C8" s="25"/>
      <c r="D8" s="64"/>
      <c r="E8" s="64" t="s">
        <v>122</v>
      </c>
      <c r="F8" s="65" t="s">
        <v>124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104.24</v>
      </c>
      <c r="L8" s="59">
        <f>AB8+AO8+BA8+BL8+BY8+CJ8+CU7+DF7+DQ7+EB7+EM7+EX7+FI7+FT7+GE7+GP7+HA7+HL7+HW7+IH7</f>
        <v>86.24</v>
      </c>
      <c r="M8" s="36">
        <f>AD8+AQ8+BC8+BN8+CA8+CL8+CW7+DH7+DS7+ED7+EO7+EZ7+FK7+FV7+GG7+GR7+HC7+HN7+HY7+IJ7</f>
        <v>0</v>
      </c>
      <c r="N8" s="37">
        <f>O8</f>
        <v>18</v>
      </c>
      <c r="O8" s="60">
        <f>W8+AJ8+AV8+BG8+BT8+CE8+CP7+DA7+DL7+DW7+EH7+ES7+FD7+FO7+FZ7+GK7+GV7+HG7+HR7+IC7</f>
        <v>18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>P8+Q8+R8+S8+T8+U8+V8</f>
        <v>0</v>
      </c>
      <c r="AC8" s="26">
        <f>W8</f>
        <v>0</v>
      </c>
      <c r="AD8" s="23">
        <f>(X8*3)+(Y8*10)+(Z8*5)+(AA8*20)</f>
        <v>0</v>
      </c>
      <c r="AE8" s="45">
        <f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>AF8+AG8+AH8+AI8</f>
        <v>0</v>
      </c>
      <c r="AP8" s="26">
        <f>AJ8</f>
        <v>0</v>
      </c>
      <c r="AQ8" s="23">
        <f>(AK8*3)+(AL8*10)+(AM8*5)+(AN8*20)</f>
        <v>0</v>
      </c>
      <c r="AR8" s="45">
        <f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>AS8+AT8+AU8</f>
        <v>0</v>
      </c>
      <c r="BB8" s="26">
        <f>AV8</f>
        <v>0</v>
      </c>
      <c r="BC8" s="23">
        <f>(AW8*3)+(AX8*10)+(AY8*5)+(AZ8*20)</f>
        <v>0</v>
      </c>
      <c r="BD8" s="45">
        <f>BA8+BB8+BC8</f>
        <v>0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>BP8+BQ8+BR8+BS8</f>
        <v>0</v>
      </c>
      <c r="BZ8" s="26">
        <f>BT8</f>
        <v>0</v>
      </c>
      <c r="CA8" s="32">
        <f>(BU8*3)+(BV8*10)+(BW8*5)+(BX8*20)</f>
        <v>0</v>
      </c>
      <c r="CB8" s="72">
        <f>BY8+BZ8+CA8</f>
        <v>0</v>
      </c>
      <c r="CC8" s="31">
        <v>86.24</v>
      </c>
      <c r="CD8" s="28"/>
      <c r="CE8" s="29">
        <v>18</v>
      </c>
      <c r="CF8" s="29">
        <v>0</v>
      </c>
      <c r="CG8" s="29">
        <v>0</v>
      </c>
      <c r="CH8" s="29">
        <v>0</v>
      </c>
      <c r="CI8" s="30">
        <v>0</v>
      </c>
      <c r="CJ8" s="27">
        <f>CC8+CD8</f>
        <v>86.24</v>
      </c>
      <c r="CK8" s="26">
        <f>CE8</f>
        <v>18</v>
      </c>
      <c r="CL8" s="23">
        <f>(CF8*3)+(CG8*10)+(CH8*5)+(CI8*20)</f>
        <v>0</v>
      </c>
      <c r="CM8" s="45">
        <f>CJ8+CK8+CL8</f>
        <v>104.24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x14ac:dyDescent="0.2">
      <c r="A9" s="33">
        <v>7</v>
      </c>
      <c r="B9" s="63" t="s">
        <v>117</v>
      </c>
      <c r="C9" s="25"/>
      <c r="D9" s="64"/>
      <c r="E9" s="64" t="s">
        <v>122</v>
      </c>
      <c r="F9" s="65" t="s">
        <v>124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110.85</v>
      </c>
      <c r="L9" s="59">
        <f>AB9+AO9+BA9+BL9+BY9+CJ9+CU3+DF3+DQ3+EB3+EM3+EX3+FI3+FT3+GE3+GP3+HA3+HL3+HW3+IH3</f>
        <v>79.849999999999994</v>
      </c>
      <c r="M9" s="36">
        <f>AD9+AQ9+BC9+BN9+CA9+CL9+CW3+DH3+DS3+ED3+EO3+EZ3+FK3+FV3+GG3+GR3+HC3+HN3+HY3+IJ3</f>
        <v>6</v>
      </c>
      <c r="N9" s="37">
        <f>O9</f>
        <v>25</v>
      </c>
      <c r="O9" s="60">
        <f>W9+AJ9+AV9+BG9+BT9+CE9+CP3+DA3+DL3+DW3+EH3+ES3+FD3+FO3+FZ3+GK3+GV3+HG3+HR3+IC3</f>
        <v>25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>P9+Q9+R9+S9+T9+U9+V9</f>
        <v>0</v>
      </c>
      <c r="AC9" s="26">
        <f>W9</f>
        <v>0</v>
      </c>
      <c r="AD9" s="23">
        <f>(X9*3)+(Y9*10)+(Z9*5)+(AA9*20)</f>
        <v>0</v>
      </c>
      <c r="AE9" s="45">
        <f>AB9+AC9+AD9</f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>BP9+BQ9+BR9+BS9</f>
        <v>0</v>
      </c>
      <c r="BZ9" s="26">
        <f>BT9</f>
        <v>0</v>
      </c>
      <c r="CA9" s="32">
        <f>(BU9*3)+(BV9*10)+(BW9*5)+(BX9*20)</f>
        <v>0</v>
      </c>
      <c r="CB9" s="72">
        <f>BY9+BZ9+CA9</f>
        <v>0</v>
      </c>
      <c r="CC9" s="31">
        <v>79.849999999999994</v>
      </c>
      <c r="CD9" s="28"/>
      <c r="CE9" s="29">
        <v>25</v>
      </c>
      <c r="CF9" s="29">
        <v>2</v>
      </c>
      <c r="CG9" s="29">
        <v>0</v>
      </c>
      <c r="CH9" s="29">
        <v>0</v>
      </c>
      <c r="CI9" s="30">
        <v>0</v>
      </c>
      <c r="CJ9" s="27">
        <f>CC9+CD9</f>
        <v>79.849999999999994</v>
      </c>
      <c r="CK9" s="26">
        <f>CE9</f>
        <v>25</v>
      </c>
      <c r="CL9" s="23">
        <f>(CF9*3)+(CG9*10)+(CH9*5)+(CI9*20)</f>
        <v>6</v>
      </c>
      <c r="CM9" s="45">
        <f>CJ9+CK9+CL9</f>
        <v>110.85</v>
      </c>
      <c r="IL9" s="78"/>
    </row>
    <row r="10" spans="1:323" x14ac:dyDescent="0.2">
      <c r="A10" s="33">
        <v>8</v>
      </c>
      <c r="B10" s="63" t="s">
        <v>136</v>
      </c>
      <c r="C10" s="25"/>
      <c r="D10" s="64"/>
      <c r="E10" s="64" t="s">
        <v>122</v>
      </c>
      <c r="F10" s="65" t="s">
        <v>124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>L10+M10+O10</f>
        <v>133.81</v>
      </c>
      <c r="L10" s="59">
        <f>AB10+AO10+BA10+BL10+BY10+CJ10+CU4+DF4+DQ4+EB4+EM4+EX4+FI4+FT4+GE4+GP4+HA4+HL4+HW4+IH4</f>
        <v>87.81</v>
      </c>
      <c r="M10" s="36">
        <f>AD10+AQ10+BC10+BN10+CA10+CL10+CW4+DH4+DS4+ED4+EO4+EZ4+FK4+FV4+GG4+GR4+HC4+HN4+HY4+IJ4</f>
        <v>6</v>
      </c>
      <c r="N10" s="37">
        <f>O10</f>
        <v>40</v>
      </c>
      <c r="O10" s="60">
        <f>W10+AJ10+AV10+BG10+BT10+CE10+CP4+DA4+DL4+DW4+EH4+ES4+FD4+FO4+FZ4+GK4+GV4+HG4+HR4+IC4</f>
        <v>40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>P10+Q10+R10+S10+T10+U10+V10</f>
        <v>0</v>
      </c>
      <c r="AC10" s="26">
        <f>W10</f>
        <v>0</v>
      </c>
      <c r="AD10" s="23">
        <f>(X10*3)+(Y10*10)+(Z10*5)+(AA10*20)</f>
        <v>0</v>
      </c>
      <c r="AE10" s="45">
        <f>AB10+AC10+AD10</f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>AF10+AG10+AH10+AI10</f>
        <v>0</v>
      </c>
      <c r="AP10" s="26">
        <f>AJ10</f>
        <v>0</v>
      </c>
      <c r="AQ10" s="23">
        <f>(AK10*3)+(AL10*10)+(AM10*5)+(AN10*20)</f>
        <v>0</v>
      </c>
      <c r="AR10" s="45">
        <f>AO10+AP10+AQ10</f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>AS10+AT10+AU10</f>
        <v>0</v>
      </c>
      <c r="BB10" s="26">
        <f>AV10</f>
        <v>0</v>
      </c>
      <c r="BC10" s="23">
        <f>(AW10*3)+(AX10*10)+(AY10*5)+(AZ10*20)</f>
        <v>0</v>
      </c>
      <c r="BD10" s="45">
        <f>BA10+BB10+BC10</f>
        <v>0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>BP10+BQ10+BR10+BS10</f>
        <v>0</v>
      </c>
      <c r="BZ10" s="26">
        <f>BT10</f>
        <v>0</v>
      </c>
      <c r="CA10" s="32">
        <f>(BU10*3)+(BV10*10)+(BW10*5)+(BX10*20)</f>
        <v>0</v>
      </c>
      <c r="CB10" s="72">
        <f>BY10+BZ10+CA10</f>
        <v>0</v>
      </c>
      <c r="CC10" s="31">
        <v>87.81</v>
      </c>
      <c r="CD10" s="28"/>
      <c r="CE10" s="29">
        <v>40</v>
      </c>
      <c r="CF10" s="29">
        <v>2</v>
      </c>
      <c r="CG10" s="29">
        <v>0</v>
      </c>
      <c r="CH10" s="29">
        <v>0</v>
      </c>
      <c r="CI10" s="30">
        <v>0</v>
      </c>
      <c r="CJ10" s="27">
        <f>CC10+CD10</f>
        <v>87.81</v>
      </c>
      <c r="CK10" s="26">
        <f>CE10</f>
        <v>40</v>
      </c>
      <c r="CL10" s="23">
        <f>(CF10*3)+(CG10*10)+(CH10*5)+(CI10*20)</f>
        <v>6</v>
      </c>
      <c r="CM10" s="45">
        <f>CJ10+CK10+CL10</f>
        <v>133.81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</row>
    <row r="11" spans="1:323" x14ac:dyDescent="0.2">
      <c r="A11" s="33">
        <v>9</v>
      </c>
      <c r="B11" s="63" t="s">
        <v>104</v>
      </c>
      <c r="C11" s="25"/>
      <c r="D11" s="64"/>
      <c r="E11" s="64" t="s">
        <v>122</v>
      </c>
      <c r="F11" s="65" t="s">
        <v>124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162.46</v>
      </c>
      <c r="L11" s="59">
        <f>AB11+AO11+BA11+BL11+BY11+CJ11+CU11+DF11+DQ11+EB11+EM11+EX11+FI11+FT11+GE11+GP11+HA11+HL11+HW11+IH11</f>
        <v>144.46</v>
      </c>
      <c r="M11" s="36">
        <f>AD11+AQ11+BC11+BN11+CA11+CL11+CW11+DH11+DS11+ED11+EO11+EZ11+FK11+FV11+GG11+GR11+HC11+HN11+HY11+IJ11</f>
        <v>0</v>
      </c>
      <c r="N11" s="37">
        <f>O11</f>
        <v>18</v>
      </c>
      <c r="O11" s="60">
        <f>W11+AJ11+AV11+BG11+BT11+CE11+CP11+DA11+DL11+DW11+EH11+ES11+FD11+FO11+FZ11+GK11+GV11+HG11+HR11+IC11</f>
        <v>18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>P11+Q11+R11+S11+T11+U11+V11</f>
        <v>0</v>
      </c>
      <c r="AC11" s="26">
        <f>W11</f>
        <v>0</v>
      </c>
      <c r="AD11" s="23">
        <f>(X11*3)+(Y11*10)+(Z11*5)+(AA11*20)</f>
        <v>0</v>
      </c>
      <c r="AE11" s="45">
        <f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>BP11+BQ11+BR11+BS11</f>
        <v>0</v>
      </c>
      <c r="BZ11" s="26">
        <f>BT11</f>
        <v>0</v>
      </c>
      <c r="CA11" s="32">
        <f>(BU11*3)+(BV11*10)+(BW11*5)+(BX11*20)</f>
        <v>0</v>
      </c>
      <c r="CB11" s="72">
        <f>BY11+BZ11+CA11</f>
        <v>0</v>
      </c>
      <c r="CC11" s="31">
        <v>144.46</v>
      </c>
      <c r="CD11" s="28"/>
      <c r="CE11" s="29">
        <v>18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144.46</v>
      </c>
      <c r="CK11" s="26">
        <f>CE11</f>
        <v>18</v>
      </c>
      <c r="CL11" s="23">
        <f>(CF11*3)+(CG11*10)+(CH11*5)+(CI11*20)</f>
        <v>0</v>
      </c>
      <c r="CM11" s="45">
        <f>CJ11+CK11+CL11</f>
        <v>162.46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M11" s="4"/>
      <c r="IN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ht="3" customHeight="1" x14ac:dyDescent="0.2">
      <c r="A12" s="175"/>
      <c r="B12" s="176"/>
      <c r="C12" s="177"/>
      <c r="D12" s="178"/>
      <c r="E12" s="178"/>
      <c r="F12" s="179"/>
      <c r="G12" s="180"/>
      <c r="H12" s="181"/>
      <c r="I12" s="182"/>
      <c r="J12" s="183"/>
      <c r="K12" s="184"/>
      <c r="L12" s="185"/>
      <c r="M12" s="186"/>
      <c r="N12" s="187"/>
      <c r="O12" s="188"/>
      <c r="P12" s="189"/>
      <c r="Q12" s="190"/>
      <c r="R12" s="190"/>
      <c r="S12" s="190"/>
      <c r="T12" s="190"/>
      <c r="U12" s="190"/>
      <c r="V12" s="190"/>
      <c r="W12" s="191"/>
      <c r="X12" s="191"/>
      <c r="Y12" s="191"/>
      <c r="Z12" s="191"/>
      <c r="AA12" s="192"/>
      <c r="AB12" s="193"/>
      <c r="AC12" s="194"/>
      <c r="AD12" s="195"/>
      <c r="AE12" s="196"/>
      <c r="AF12" s="189"/>
      <c r="AG12" s="190"/>
      <c r="AH12" s="190"/>
      <c r="AI12" s="190"/>
      <c r="AJ12" s="191"/>
      <c r="AK12" s="191"/>
      <c r="AL12" s="191"/>
      <c r="AM12" s="191"/>
      <c r="AN12" s="192"/>
      <c r="AO12" s="193"/>
      <c r="AP12" s="194"/>
      <c r="AQ12" s="195"/>
      <c r="AR12" s="196"/>
      <c r="AS12" s="189"/>
      <c r="AT12" s="190"/>
      <c r="AU12" s="190"/>
      <c r="AV12" s="191"/>
      <c r="AW12" s="191"/>
      <c r="AX12" s="191"/>
      <c r="AY12" s="191"/>
      <c r="AZ12" s="192"/>
      <c r="BA12" s="193"/>
      <c r="BB12" s="194"/>
      <c r="BC12" s="195"/>
      <c r="BD12" s="196"/>
      <c r="BE12" s="193"/>
      <c r="BF12" s="197"/>
      <c r="BG12" s="191"/>
      <c r="BH12" s="191"/>
      <c r="BI12" s="191"/>
      <c r="BJ12" s="191"/>
      <c r="BK12" s="192"/>
      <c r="BL12" s="198"/>
      <c r="BM12" s="187"/>
      <c r="BN12" s="186"/>
      <c r="BO12" s="199"/>
      <c r="BP12" s="189"/>
      <c r="BQ12" s="190"/>
      <c r="BR12" s="190"/>
      <c r="BS12" s="190"/>
      <c r="BT12" s="191"/>
      <c r="BU12" s="191"/>
      <c r="BV12" s="191"/>
      <c r="BW12" s="191"/>
      <c r="BX12" s="192"/>
      <c r="BY12" s="193"/>
      <c r="BZ12" s="194"/>
      <c r="CA12" s="200"/>
      <c r="CB12" s="201"/>
      <c r="CC12" s="189"/>
      <c r="CD12" s="190"/>
      <c r="CE12" s="191"/>
      <c r="CF12" s="191"/>
      <c r="CG12" s="191"/>
      <c r="CH12" s="191"/>
      <c r="CI12" s="192"/>
      <c r="CJ12" s="193"/>
      <c r="CK12" s="194"/>
      <c r="CL12" s="195"/>
      <c r="CM12" s="196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M12" s="4"/>
      <c r="IN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x14ac:dyDescent="0.2">
      <c r="A13" s="33">
        <v>1</v>
      </c>
      <c r="B13" s="63" t="s">
        <v>112</v>
      </c>
      <c r="C13" s="25"/>
      <c r="D13" s="64"/>
      <c r="E13" s="64" t="s">
        <v>122</v>
      </c>
      <c r="F13" s="65" t="s">
        <v>123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>L13+M13+O13</f>
        <v>44.69</v>
      </c>
      <c r="L13" s="59">
        <f>AB13+AO13+BA13+BL13+BY13+CJ13+CU13+DF13+DQ13+EB13+EM13+EX13+FI13+FT13+GE13+GP13+HA13+HL13+HW13+IH13</f>
        <v>40.69</v>
      </c>
      <c r="M13" s="36">
        <f>AD13+AQ13+BC13+BN13+CA13+CL13+CW13+DH13+DS13+ED13+EO13+EZ13+FK13+FV13+GG13+GR13+HC13+HN13+HY13+IJ13</f>
        <v>0</v>
      </c>
      <c r="N13" s="37">
        <f>O13</f>
        <v>4</v>
      </c>
      <c r="O13" s="60">
        <f>W13+AJ13+AV13+BG13+BT13+CE13+CP13+DA13+DL13+DW13+EH13+ES13+FD13+FO13+FZ13+GK13+GV13+HG13+HR13+IC13</f>
        <v>4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>P13+Q13+R13+S13+T13+U13+V13</f>
        <v>0</v>
      </c>
      <c r="AC13" s="26">
        <f>W13</f>
        <v>0</v>
      </c>
      <c r="AD13" s="23">
        <f>(X13*3)+(Y13*10)+(Z13*5)+(AA13*20)</f>
        <v>0</v>
      </c>
      <c r="AE13" s="45">
        <f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>AF13+AG13+AH13+AI13</f>
        <v>0</v>
      </c>
      <c r="AP13" s="26">
        <f>AJ13</f>
        <v>0</v>
      </c>
      <c r="AQ13" s="23">
        <f>(AK13*3)+(AL13*10)+(AM13*5)+(AN13*20)</f>
        <v>0</v>
      </c>
      <c r="AR13" s="45">
        <f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>AS13+AT13+AU13</f>
        <v>0</v>
      </c>
      <c r="BB13" s="26">
        <f>AV13</f>
        <v>0</v>
      </c>
      <c r="BC13" s="23">
        <f>(AW13*3)+(AX13*10)+(AY13*5)+(AZ13*20)</f>
        <v>0</v>
      </c>
      <c r="BD13" s="45">
        <f>BA13+BB13+BC13</f>
        <v>0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>BP13+BQ13+BR13+BS13</f>
        <v>0</v>
      </c>
      <c r="BZ13" s="26">
        <f>BT13</f>
        <v>0</v>
      </c>
      <c r="CA13" s="32">
        <f>(BU13*3)+(BV13*10)+(BW13*5)+(BX13*20)</f>
        <v>0</v>
      </c>
      <c r="CB13" s="72">
        <f>BY13+BZ13+CA13</f>
        <v>0</v>
      </c>
      <c r="CC13" s="31">
        <v>40.69</v>
      </c>
      <c r="CD13" s="28"/>
      <c r="CE13" s="29">
        <v>4</v>
      </c>
      <c r="CF13" s="29">
        <v>0</v>
      </c>
      <c r="CG13" s="29">
        <v>0</v>
      </c>
      <c r="CH13" s="29">
        <v>0</v>
      </c>
      <c r="CI13" s="30">
        <v>0</v>
      </c>
      <c r="CJ13" s="27">
        <f>CC13+CD13</f>
        <v>40.69</v>
      </c>
      <c r="CK13" s="26">
        <f>CE13</f>
        <v>4</v>
      </c>
      <c r="CL13" s="23">
        <f>(CF13*3)+(CG13*10)+(CH13*5)+(CI13*20)</f>
        <v>0</v>
      </c>
      <c r="CM13" s="45">
        <f>CJ13+CK13+CL13</f>
        <v>44.69</v>
      </c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8"/>
      <c r="IM13" s="4"/>
      <c r="IN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x14ac:dyDescent="0.2">
      <c r="A14" s="33">
        <v>2</v>
      </c>
      <c r="B14" s="63" t="s">
        <v>135</v>
      </c>
      <c r="C14" s="25"/>
      <c r="D14" s="64"/>
      <c r="E14" s="64" t="s">
        <v>122</v>
      </c>
      <c r="F14" s="65" t="s">
        <v>123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>L14+M14+O14</f>
        <v>51.82</v>
      </c>
      <c r="L14" s="59">
        <f>AB14+AO14+BA14+BL14+BY14+CJ14+CU13+DF13+DQ13+EB13+EM13+EX13+FI13+FT13+GE13+GP13+HA13+HL13+HW13+IH13</f>
        <v>30.82</v>
      </c>
      <c r="M14" s="36">
        <f>AD14+AQ14+BC14+BN14+CA14+CL14+CW13+DH13+DS13+ED13+EO13+EZ13+FK13+FV13+GG13+GR13+HC13+HN13+HY13+IJ13</f>
        <v>0</v>
      </c>
      <c r="N14" s="37">
        <f>O14</f>
        <v>21</v>
      </c>
      <c r="O14" s="60">
        <f>W14+AJ14+AV14+BG14+BT14+CE14+CP13+DA13+DL13+DW13+EH13+ES13+FD13+FO13+FZ13+GK13+GV13+HG13+HR13+IC13</f>
        <v>21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>P14+Q14+R14+S14+T14+U14+V14</f>
        <v>0</v>
      </c>
      <c r="AC14" s="26">
        <f>W14</f>
        <v>0</v>
      </c>
      <c r="AD14" s="23">
        <f>(X14*3)+(Y14*10)+(Z14*5)+(AA14*20)</f>
        <v>0</v>
      </c>
      <c r="AE14" s="45">
        <f>AB14+AC14+AD14</f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>AF14+AG14+AH14+AI14</f>
        <v>0</v>
      </c>
      <c r="AP14" s="26">
        <f>AJ14</f>
        <v>0</v>
      </c>
      <c r="AQ14" s="23">
        <f>(AK14*3)+(AL14*10)+(AM14*5)+(AN14*20)</f>
        <v>0</v>
      </c>
      <c r="AR14" s="45">
        <f>AO14+AP14+AQ14</f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>AS14+AT14+AU14</f>
        <v>0</v>
      </c>
      <c r="BB14" s="26">
        <f>AV14</f>
        <v>0</v>
      </c>
      <c r="BC14" s="23">
        <f>(AW14*3)+(AX14*10)+(AY14*5)+(AZ14*20)</f>
        <v>0</v>
      </c>
      <c r="BD14" s="45">
        <f>BA14+BB14+BC14</f>
        <v>0</v>
      </c>
      <c r="BE14" s="27"/>
      <c r="BF14" s="43"/>
      <c r="BG14" s="29"/>
      <c r="BH14" s="29"/>
      <c r="BI14" s="29"/>
      <c r="BJ14" s="29"/>
      <c r="BK14" s="30"/>
      <c r="BL14" s="40">
        <f>BE14+BF14</f>
        <v>0</v>
      </c>
      <c r="BM14" s="37">
        <f>BG14/2</f>
        <v>0</v>
      </c>
      <c r="BN14" s="36">
        <f>(BH14*3)+(BI14*5)+(BJ14*5)+(BK14*20)</f>
        <v>0</v>
      </c>
      <c r="BO14" s="35">
        <f>BL14+BM14+BN14</f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>BP14+BQ14+BR14+BS14</f>
        <v>0</v>
      </c>
      <c r="BZ14" s="26">
        <f>BT14</f>
        <v>0</v>
      </c>
      <c r="CA14" s="32">
        <f>(BU14*3)+(BV14*10)+(BW14*5)+(BX14*20)</f>
        <v>0</v>
      </c>
      <c r="CB14" s="72">
        <f>BY14+BZ14+CA14</f>
        <v>0</v>
      </c>
      <c r="CC14" s="31">
        <v>30.82</v>
      </c>
      <c r="CD14" s="28"/>
      <c r="CE14" s="29">
        <v>21</v>
      </c>
      <c r="CF14" s="29">
        <v>0</v>
      </c>
      <c r="CG14" s="29">
        <v>0</v>
      </c>
      <c r="CH14" s="29">
        <v>0</v>
      </c>
      <c r="CI14" s="30">
        <v>0</v>
      </c>
      <c r="CJ14" s="27">
        <f>CC14+CD14</f>
        <v>30.82</v>
      </c>
      <c r="CK14" s="26">
        <f>CE14</f>
        <v>21</v>
      </c>
      <c r="CL14" s="23">
        <f>(CF14*3)+(CG14*10)+(CH14*5)+(CI14*20)</f>
        <v>0</v>
      </c>
      <c r="CM14" s="45">
        <f>CJ14+CK14+CL14</f>
        <v>51.82</v>
      </c>
      <c r="CN14" s="1"/>
      <c r="CO14" s="1"/>
      <c r="CP14" s="2"/>
      <c r="CQ14" s="2"/>
      <c r="CR14" s="2"/>
      <c r="CS14" s="2"/>
      <c r="CT14" s="2"/>
      <c r="CU14" s="61"/>
      <c r="CV14" s="13"/>
      <c r="CW14" s="6"/>
      <c r="CX14" s="38"/>
      <c r="CY14" s="1"/>
      <c r="CZ14" s="1"/>
      <c r="DA14" s="2"/>
      <c r="DB14" s="2"/>
      <c r="DC14" s="2"/>
      <c r="DD14" s="2"/>
      <c r="DE14" s="2"/>
      <c r="DF14" s="61"/>
      <c r="DG14" s="13"/>
      <c r="DH14" s="6"/>
      <c r="DI14" s="38"/>
      <c r="DJ14" s="1"/>
      <c r="DK14" s="1"/>
      <c r="DL14" s="2"/>
      <c r="DM14" s="2"/>
      <c r="DN14" s="2"/>
      <c r="DO14" s="2"/>
      <c r="DP14" s="2"/>
      <c r="DQ14" s="61"/>
      <c r="DR14" s="13"/>
      <c r="DS14" s="6"/>
      <c r="DT14" s="38"/>
      <c r="DU14" s="1"/>
      <c r="DV14" s="1"/>
      <c r="DW14" s="2"/>
      <c r="DX14" s="2"/>
      <c r="DY14" s="2"/>
      <c r="DZ14" s="2"/>
      <c r="EA14" s="2"/>
      <c r="EB14" s="61"/>
      <c r="EC14" s="13"/>
      <c r="ED14" s="6"/>
      <c r="EE14" s="38"/>
      <c r="EF14" s="1"/>
      <c r="EG14" s="1"/>
      <c r="EH14" s="2"/>
      <c r="EI14" s="2"/>
      <c r="EJ14" s="2"/>
      <c r="EK14" s="2"/>
      <c r="EL14" s="2"/>
      <c r="EM14" s="61"/>
      <c r="EN14" s="13"/>
      <c r="EO14" s="6"/>
      <c r="EP14" s="38"/>
      <c r="EQ14" s="1"/>
      <c r="ER14" s="1"/>
      <c r="ES14" s="2"/>
      <c r="ET14" s="2"/>
      <c r="EU14" s="2"/>
      <c r="EV14" s="2"/>
      <c r="EW14" s="2"/>
      <c r="EX14" s="61"/>
      <c r="EY14" s="13"/>
      <c r="EZ14" s="6"/>
      <c r="FA14" s="38"/>
      <c r="FB14" s="1"/>
      <c r="FC14" s="1"/>
      <c r="FD14" s="2"/>
      <c r="FE14" s="2"/>
      <c r="FF14" s="2"/>
      <c r="FG14" s="2"/>
      <c r="FH14" s="2"/>
      <c r="FI14" s="61"/>
      <c r="FJ14" s="13"/>
      <c r="FK14" s="6"/>
      <c r="FL14" s="38"/>
      <c r="FM14" s="1"/>
      <c r="FN14" s="1"/>
      <c r="FO14" s="2"/>
      <c r="FP14" s="2"/>
      <c r="FQ14" s="2"/>
      <c r="FR14" s="2"/>
      <c r="FS14" s="2"/>
      <c r="FT14" s="61"/>
      <c r="FU14" s="13"/>
      <c r="FV14" s="6"/>
      <c r="FW14" s="38"/>
      <c r="FX14" s="1"/>
      <c r="FY14" s="1"/>
      <c r="FZ14" s="2"/>
      <c r="GA14" s="2"/>
      <c r="GB14" s="2"/>
      <c r="GC14" s="2"/>
      <c r="GD14" s="2"/>
      <c r="GE14" s="61"/>
      <c r="GF14" s="13"/>
      <c r="GG14" s="6"/>
      <c r="GH14" s="38"/>
      <c r="GI14" s="1"/>
      <c r="GJ14" s="1"/>
      <c r="GK14" s="2"/>
      <c r="GL14" s="2"/>
      <c r="GM14" s="2"/>
      <c r="GN14" s="2"/>
      <c r="GO14" s="2"/>
      <c r="GP14" s="61"/>
      <c r="GQ14" s="13"/>
      <c r="GR14" s="6"/>
      <c r="GS14" s="38"/>
      <c r="GT14" s="1"/>
      <c r="GU14" s="1"/>
      <c r="GV14" s="2"/>
      <c r="GW14" s="2"/>
      <c r="GX14" s="2"/>
      <c r="GY14" s="2"/>
      <c r="GZ14" s="2"/>
      <c r="HA14" s="61"/>
      <c r="HB14" s="13"/>
      <c r="HC14" s="6"/>
      <c r="HD14" s="38"/>
      <c r="HE14" s="1"/>
      <c r="HF14" s="1"/>
      <c r="HG14" s="2"/>
      <c r="HH14" s="2"/>
      <c r="HI14" s="2"/>
      <c r="HJ14" s="2"/>
      <c r="HK14" s="2"/>
      <c r="HL14" s="61"/>
      <c r="HM14" s="13"/>
      <c r="HN14" s="6"/>
      <c r="HO14" s="38"/>
      <c r="HP14" s="1"/>
      <c r="HQ14" s="1"/>
      <c r="HR14" s="2"/>
      <c r="HS14" s="2"/>
      <c r="HT14" s="2"/>
      <c r="HU14" s="2"/>
      <c r="HV14" s="2"/>
      <c r="HW14" s="61"/>
      <c r="HX14" s="13"/>
      <c r="HY14" s="6"/>
      <c r="HZ14" s="38"/>
      <c r="IA14" s="1"/>
      <c r="IB14" s="1"/>
      <c r="IC14" s="2"/>
      <c r="ID14" s="2"/>
      <c r="IE14" s="2"/>
      <c r="IF14" s="2"/>
      <c r="IG14" s="2"/>
      <c r="IH14" s="61"/>
      <c r="II14" s="13"/>
      <c r="IJ14" s="6"/>
      <c r="IK14" s="38"/>
      <c r="IL14" s="78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</row>
    <row r="15" spans="1:323" s="4" customFormat="1" ht="12.6" customHeight="1" x14ac:dyDescent="0.2">
      <c r="A15" s="33">
        <v>3</v>
      </c>
      <c r="B15" s="63" t="s">
        <v>114</v>
      </c>
      <c r="C15" s="25"/>
      <c r="D15" s="64"/>
      <c r="E15" s="64" t="s">
        <v>122</v>
      </c>
      <c r="F15" s="65" t="s">
        <v>123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>L15+M15+O15</f>
        <v>66.510000000000005</v>
      </c>
      <c r="L15" s="59">
        <f>AB15+AO15+BA15+BL15+BY15+CJ15+CU15+DF15+DQ15+EB15+EM15+EX15+FI15+FT15+GE15+GP15+HA15+HL15+HW15+IH15</f>
        <v>49.51</v>
      </c>
      <c r="M15" s="36">
        <f>AD15+AQ15+BC15+BN15+CA15+CL15+CW15+DH15+DS15+ED15+EO15+EZ15+FK15+FV15+GG15+GR15+HC15+HN15+HY15+IJ15</f>
        <v>0</v>
      </c>
      <c r="N15" s="37">
        <f>O15</f>
        <v>17</v>
      </c>
      <c r="O15" s="60">
        <f>W15+AJ15+AV15+BG15+BT15+CE15+CP15+DA15+DL15+DW15+EH15+ES15+FD15+FO15+FZ15+GK15+GV15+HG15+HR15+IC15</f>
        <v>17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>P15+Q15+R15+S15+T15+U15+V15</f>
        <v>0</v>
      </c>
      <c r="AC15" s="26">
        <f>W15</f>
        <v>0</v>
      </c>
      <c r="AD15" s="23">
        <f>(X15*3)+(Y15*10)+(Z15*5)+(AA15*20)</f>
        <v>0</v>
      </c>
      <c r="AE15" s="45">
        <f>AB15+AC15+AD15</f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>AF15+AG15+AH15+AI15</f>
        <v>0</v>
      </c>
      <c r="AP15" s="26">
        <f>AJ15</f>
        <v>0</v>
      </c>
      <c r="AQ15" s="23">
        <f>(AK15*3)+(AL15*10)+(AM15*5)+(AN15*20)</f>
        <v>0</v>
      </c>
      <c r="AR15" s="45">
        <f>AO15+AP15+AQ15</f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>AS15+AT15+AU15</f>
        <v>0</v>
      </c>
      <c r="BB15" s="26">
        <f>AV15</f>
        <v>0</v>
      </c>
      <c r="BC15" s="23">
        <f>(AW15*3)+(AX15*10)+(AY15*5)+(AZ15*20)</f>
        <v>0</v>
      </c>
      <c r="BD15" s="45">
        <f>BA15+BB15+BC15</f>
        <v>0</v>
      </c>
      <c r="BE15" s="27"/>
      <c r="BF15" s="43"/>
      <c r="BG15" s="29"/>
      <c r="BH15" s="29"/>
      <c r="BI15" s="29"/>
      <c r="BJ15" s="29"/>
      <c r="BK15" s="30"/>
      <c r="BL15" s="40">
        <f>BE15+BF15</f>
        <v>0</v>
      </c>
      <c r="BM15" s="37">
        <f>BG15/2</f>
        <v>0</v>
      </c>
      <c r="BN15" s="36">
        <f>(BH15*3)+(BI15*5)+(BJ15*5)+(BK15*20)</f>
        <v>0</v>
      </c>
      <c r="BO15" s="35">
        <f>BL15+BM15+BN15</f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>BP15+BQ15+BR15+BS15</f>
        <v>0</v>
      </c>
      <c r="BZ15" s="26">
        <f>BT15</f>
        <v>0</v>
      </c>
      <c r="CA15" s="32">
        <f>(BU15*3)+(BV15*10)+(BW15*5)+(BX15*20)</f>
        <v>0</v>
      </c>
      <c r="CB15" s="72">
        <f>BY15+BZ15+CA15</f>
        <v>0</v>
      </c>
      <c r="CC15" s="31">
        <v>49.51</v>
      </c>
      <c r="CD15" s="28"/>
      <c r="CE15" s="29">
        <v>17</v>
      </c>
      <c r="CF15" s="29">
        <v>0</v>
      </c>
      <c r="CG15" s="29">
        <v>0</v>
      </c>
      <c r="CH15" s="29">
        <v>0</v>
      </c>
      <c r="CI15" s="30">
        <v>0</v>
      </c>
      <c r="CJ15" s="27">
        <f>CC15+CD15</f>
        <v>49.51</v>
      </c>
      <c r="CK15" s="26">
        <f>CE15</f>
        <v>17</v>
      </c>
      <c r="CL15" s="23">
        <f>(CF15*3)+(CG15*10)+(CH15*5)+(CI15*20)</f>
        <v>0</v>
      </c>
      <c r="CM15" s="45">
        <f>CJ15+CK15+CL15</f>
        <v>66.510000000000005</v>
      </c>
      <c r="CN15" s="1"/>
      <c r="CO15" s="1"/>
      <c r="CP15" s="2"/>
      <c r="CQ15" s="2"/>
      <c r="CR15" s="2"/>
      <c r="CS15" s="2"/>
      <c r="CT15" s="2"/>
      <c r="CU15" s="61"/>
      <c r="CV15" s="13"/>
      <c r="CW15" s="6"/>
      <c r="CX15" s="38"/>
      <c r="CY15" s="1"/>
      <c r="CZ15" s="1"/>
      <c r="DA15" s="2"/>
      <c r="DB15" s="2"/>
      <c r="DC15" s="2"/>
      <c r="DD15" s="2"/>
      <c r="DE15" s="2"/>
      <c r="DF15" s="61"/>
      <c r="DG15" s="13"/>
      <c r="DH15" s="6"/>
      <c r="DI15" s="38"/>
      <c r="DJ15" s="1"/>
      <c r="DK15" s="1"/>
      <c r="DL15" s="2"/>
      <c r="DM15" s="2"/>
      <c r="DN15" s="2"/>
      <c r="DO15" s="2"/>
      <c r="DP15" s="2"/>
      <c r="DQ15" s="61"/>
      <c r="DR15" s="13"/>
      <c r="DS15" s="6"/>
      <c r="DT15" s="38"/>
      <c r="DU15" s="1"/>
      <c r="DV15" s="1"/>
      <c r="DW15" s="2"/>
      <c r="DX15" s="2"/>
      <c r="DY15" s="2"/>
      <c r="DZ15" s="2"/>
      <c r="EA15" s="2"/>
      <c r="EB15" s="61"/>
      <c r="EC15" s="13"/>
      <c r="ED15" s="6"/>
      <c r="EE15" s="38"/>
      <c r="EF15" s="1"/>
      <c r="EG15" s="1"/>
      <c r="EH15" s="2"/>
      <c r="EI15" s="2"/>
      <c r="EJ15" s="2"/>
      <c r="EK15" s="2"/>
      <c r="EL15" s="2"/>
      <c r="EM15" s="61"/>
      <c r="EN15" s="13"/>
      <c r="EO15" s="6"/>
      <c r="EP15" s="38"/>
      <c r="EQ15" s="1"/>
      <c r="ER15" s="1"/>
      <c r="ES15" s="2"/>
      <c r="ET15" s="2"/>
      <c r="EU15" s="2"/>
      <c r="EV15" s="2"/>
      <c r="EW15" s="2"/>
      <c r="EX15" s="61"/>
      <c r="EY15" s="13"/>
      <c r="EZ15" s="6"/>
      <c r="FA15" s="38"/>
      <c r="FB15" s="1"/>
      <c r="FC15" s="1"/>
      <c r="FD15" s="2"/>
      <c r="FE15" s="2"/>
      <c r="FF15" s="2"/>
      <c r="FG15" s="2"/>
      <c r="FH15" s="2"/>
      <c r="FI15" s="61"/>
      <c r="FJ15" s="13"/>
      <c r="FK15" s="6"/>
      <c r="FL15" s="38"/>
      <c r="FM15" s="1"/>
      <c r="FN15" s="1"/>
      <c r="FO15" s="2"/>
      <c r="FP15" s="2"/>
      <c r="FQ15" s="2"/>
      <c r="FR15" s="2"/>
      <c r="FS15" s="2"/>
      <c r="FT15" s="61"/>
      <c r="FU15" s="13"/>
      <c r="FV15" s="6"/>
      <c r="FW15" s="38"/>
      <c r="FX15" s="1"/>
      <c r="FY15" s="1"/>
      <c r="FZ15" s="2"/>
      <c r="GA15" s="2"/>
      <c r="GB15" s="2"/>
      <c r="GC15" s="2"/>
      <c r="GD15" s="2"/>
      <c r="GE15" s="61"/>
      <c r="GF15" s="13"/>
      <c r="GG15" s="6"/>
      <c r="GH15" s="38"/>
      <c r="GI15" s="1"/>
      <c r="GJ15" s="1"/>
      <c r="GK15" s="2"/>
      <c r="GL15" s="2"/>
      <c r="GM15" s="2"/>
      <c r="GN15" s="2"/>
      <c r="GO15" s="2"/>
      <c r="GP15" s="61"/>
      <c r="GQ15" s="13"/>
      <c r="GR15" s="6"/>
      <c r="GS15" s="38"/>
      <c r="GT15" s="1"/>
      <c r="GU15" s="1"/>
      <c r="GV15" s="2"/>
      <c r="GW15" s="2"/>
      <c r="GX15" s="2"/>
      <c r="GY15" s="2"/>
      <c r="GZ15" s="2"/>
      <c r="HA15" s="61"/>
      <c r="HB15" s="13"/>
      <c r="HC15" s="6"/>
      <c r="HD15" s="38"/>
      <c r="HE15" s="1"/>
      <c r="HF15" s="1"/>
      <c r="HG15" s="2"/>
      <c r="HH15" s="2"/>
      <c r="HI15" s="2"/>
      <c r="HJ15" s="2"/>
      <c r="HK15" s="2"/>
      <c r="HL15" s="61"/>
      <c r="HM15" s="13"/>
      <c r="HN15" s="6"/>
      <c r="HO15" s="38"/>
      <c r="HP15" s="1"/>
      <c r="HQ15" s="1"/>
      <c r="HR15" s="2"/>
      <c r="HS15" s="2"/>
      <c r="HT15" s="2"/>
      <c r="HU15" s="2"/>
      <c r="HV15" s="2"/>
      <c r="HW15" s="61"/>
      <c r="HX15" s="13"/>
      <c r="HY15" s="6"/>
      <c r="HZ15" s="38"/>
      <c r="IA15" s="1"/>
      <c r="IB15" s="1"/>
      <c r="IC15" s="2"/>
      <c r="ID15" s="2"/>
      <c r="IE15" s="2"/>
      <c r="IF15" s="2"/>
      <c r="IG15" s="2"/>
      <c r="IH15" s="61"/>
      <c r="II15" s="13"/>
      <c r="IJ15" s="6"/>
      <c r="IK15" s="38"/>
      <c r="IL15" s="79"/>
      <c r="IM15"/>
      <c r="IN15"/>
      <c r="IO15"/>
      <c r="IP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</row>
    <row r="16" spans="1:323" s="4" customFormat="1" ht="12.75" customHeight="1" x14ac:dyDescent="0.2">
      <c r="A16" s="33">
        <v>4</v>
      </c>
      <c r="B16" s="63" t="s">
        <v>118</v>
      </c>
      <c r="C16" s="25"/>
      <c r="D16" s="64"/>
      <c r="E16" s="64" t="s">
        <v>122</v>
      </c>
      <c r="F16" s="65" t="s">
        <v>123</v>
      </c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>L16+M16+O16</f>
        <v>72.55</v>
      </c>
      <c r="L16" s="59">
        <f>AB16+AO16+BA16+BL16+BY16+CJ16+CU16+DF16+DQ16+EB16+EM16+EX16+FI16+FT16+GE16+GP16+HA16+HL16+HW16+IH16</f>
        <v>56.55</v>
      </c>
      <c r="M16" s="36">
        <f>AD16+AQ16+BC16+BN16+CA16+CL16+CW16+DH16+DS16+ED16+EO16+EZ16+FK16+FV16+GG16+GR16+HC16+HN16+HY16+IJ16</f>
        <v>0</v>
      </c>
      <c r="N16" s="37">
        <f>O16</f>
        <v>16</v>
      </c>
      <c r="O16" s="60">
        <f>W16+AJ16+AV16+BG16+BT16+CE16+CP16+DA16+DL16+DW16+EH16+ES16+FD16+FO16+FZ16+GK16+GV16+HG16+HR16+IC16</f>
        <v>16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>P16+Q16+R16+S16+T16+U16+V16</f>
        <v>0</v>
      </c>
      <c r="AC16" s="26">
        <f>W16</f>
        <v>0</v>
      </c>
      <c r="AD16" s="23">
        <f>(X16*3)+(Y16*10)+(Z16*5)+(AA16*20)</f>
        <v>0</v>
      </c>
      <c r="AE16" s="45">
        <f>AB16+AC16+AD16</f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>AF16+AG16+AH16+AI16</f>
        <v>0</v>
      </c>
      <c r="AP16" s="26">
        <f>AJ16</f>
        <v>0</v>
      </c>
      <c r="AQ16" s="23">
        <f>(AK16*3)+(AL16*10)+(AM16*5)+(AN16*20)</f>
        <v>0</v>
      </c>
      <c r="AR16" s="45">
        <f>AO16+AP16+AQ16</f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>AS16+AT16+AU16</f>
        <v>0</v>
      </c>
      <c r="BB16" s="26">
        <f>AV16</f>
        <v>0</v>
      </c>
      <c r="BC16" s="23">
        <f>(AW16*3)+(AX16*10)+(AY16*5)+(AZ16*20)</f>
        <v>0</v>
      </c>
      <c r="BD16" s="45">
        <f>BA16+BB16+BC16</f>
        <v>0</v>
      </c>
      <c r="BE16" s="27"/>
      <c r="BF16" s="43"/>
      <c r="BG16" s="29"/>
      <c r="BH16" s="29"/>
      <c r="BI16" s="29"/>
      <c r="BJ16" s="29"/>
      <c r="BK16" s="30"/>
      <c r="BL16" s="40">
        <f>BE16+BF16</f>
        <v>0</v>
      </c>
      <c r="BM16" s="37">
        <f>BG16/2</f>
        <v>0</v>
      </c>
      <c r="BN16" s="36">
        <f>(BH16*3)+(BI16*5)+(BJ16*5)+(BK16*20)</f>
        <v>0</v>
      </c>
      <c r="BO16" s="35">
        <f>BL16+BM16+BN16</f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>BP16+BQ16+BR16+BS16</f>
        <v>0</v>
      </c>
      <c r="BZ16" s="26">
        <f>BT16</f>
        <v>0</v>
      </c>
      <c r="CA16" s="32">
        <f>(BU16*3)+(BV16*10)+(BW16*5)+(BX16*20)</f>
        <v>0</v>
      </c>
      <c r="CB16" s="72">
        <f>BY16+BZ16+CA16</f>
        <v>0</v>
      </c>
      <c r="CC16" s="31">
        <v>56.55</v>
      </c>
      <c r="CD16" s="28"/>
      <c r="CE16" s="29">
        <v>16</v>
      </c>
      <c r="CF16" s="29">
        <v>0</v>
      </c>
      <c r="CG16" s="29">
        <v>0</v>
      </c>
      <c r="CH16" s="29">
        <v>0</v>
      </c>
      <c r="CI16" s="30">
        <v>0</v>
      </c>
      <c r="CJ16" s="27">
        <f>CC16+CD16</f>
        <v>56.55</v>
      </c>
      <c r="CK16" s="26">
        <f>CE16</f>
        <v>16</v>
      </c>
      <c r="CL16" s="23">
        <f>(CF16*3)+(CG16*10)+(CH16*5)+(CI16*20)</f>
        <v>0</v>
      </c>
      <c r="CM16" s="45">
        <f>CJ16+CK16+CL16</f>
        <v>72.55</v>
      </c>
      <c r="CN16" s="1"/>
      <c r="CO16" s="1"/>
      <c r="CP16" s="2"/>
      <c r="CQ16" s="2"/>
      <c r="CR16" s="2"/>
      <c r="CS16" s="2"/>
      <c r="CT16" s="2"/>
      <c r="CU16" s="61"/>
      <c r="CV16" s="13"/>
      <c r="CW16" s="6"/>
      <c r="CX16" s="38"/>
      <c r="CY16" s="1"/>
      <c r="CZ16" s="1"/>
      <c r="DA16" s="2"/>
      <c r="DB16" s="2"/>
      <c r="DC16" s="2"/>
      <c r="DD16" s="2"/>
      <c r="DE16" s="2"/>
      <c r="DF16" s="61"/>
      <c r="DG16" s="13"/>
      <c r="DH16" s="6"/>
      <c r="DI16" s="38"/>
      <c r="DJ16" s="1"/>
      <c r="DK16" s="1"/>
      <c r="DL16" s="2"/>
      <c r="DM16" s="2"/>
      <c r="DN16" s="2"/>
      <c r="DO16" s="2"/>
      <c r="DP16" s="2"/>
      <c r="DQ16" s="61"/>
      <c r="DR16" s="13"/>
      <c r="DS16" s="6"/>
      <c r="DT16" s="38"/>
      <c r="DU16" s="1"/>
      <c r="DV16" s="1"/>
      <c r="DW16" s="2"/>
      <c r="DX16" s="2"/>
      <c r="DY16" s="2"/>
      <c r="DZ16" s="2"/>
      <c r="EA16" s="2"/>
      <c r="EB16" s="61"/>
      <c r="EC16" s="13"/>
      <c r="ED16" s="6"/>
      <c r="EE16" s="38"/>
      <c r="EF16" s="1"/>
      <c r="EG16" s="1"/>
      <c r="EH16" s="2"/>
      <c r="EI16" s="2"/>
      <c r="EJ16" s="2"/>
      <c r="EK16" s="2"/>
      <c r="EL16" s="2"/>
      <c r="EM16" s="61"/>
      <c r="EN16" s="13"/>
      <c r="EO16" s="6"/>
      <c r="EP16" s="38"/>
      <c r="EQ16" s="1"/>
      <c r="ER16" s="1"/>
      <c r="ES16" s="2"/>
      <c r="ET16" s="2"/>
      <c r="EU16" s="2"/>
      <c r="EV16" s="2"/>
      <c r="EW16" s="2"/>
      <c r="EX16" s="61"/>
      <c r="EY16" s="13"/>
      <c r="EZ16" s="6"/>
      <c r="FA16" s="38"/>
      <c r="FB16" s="1"/>
      <c r="FC16" s="1"/>
      <c r="FD16" s="2"/>
      <c r="FE16" s="2"/>
      <c r="FF16" s="2"/>
      <c r="FG16" s="2"/>
      <c r="FH16" s="2"/>
      <c r="FI16" s="61"/>
      <c r="FJ16" s="13"/>
      <c r="FK16" s="6"/>
      <c r="FL16" s="38"/>
      <c r="FM16" s="1"/>
      <c r="FN16" s="1"/>
      <c r="FO16" s="2"/>
      <c r="FP16" s="2"/>
      <c r="FQ16" s="2"/>
      <c r="FR16" s="2"/>
      <c r="FS16" s="2"/>
      <c r="FT16" s="61"/>
      <c r="FU16" s="13"/>
      <c r="FV16" s="6"/>
      <c r="FW16" s="38"/>
      <c r="FX16" s="1"/>
      <c r="FY16" s="1"/>
      <c r="FZ16" s="2"/>
      <c r="GA16" s="2"/>
      <c r="GB16" s="2"/>
      <c r="GC16" s="2"/>
      <c r="GD16" s="2"/>
      <c r="GE16" s="61"/>
      <c r="GF16" s="13"/>
      <c r="GG16" s="6"/>
      <c r="GH16" s="38"/>
      <c r="GI16" s="1"/>
      <c r="GJ16" s="1"/>
      <c r="GK16" s="2"/>
      <c r="GL16" s="2"/>
      <c r="GM16" s="2"/>
      <c r="GN16" s="2"/>
      <c r="GO16" s="2"/>
      <c r="GP16" s="61"/>
      <c r="GQ16" s="13"/>
      <c r="GR16" s="6"/>
      <c r="GS16" s="38"/>
      <c r="GT16" s="1"/>
      <c r="GU16" s="1"/>
      <c r="GV16" s="2"/>
      <c r="GW16" s="2"/>
      <c r="GX16" s="2"/>
      <c r="GY16" s="2"/>
      <c r="GZ16" s="2"/>
      <c r="HA16" s="61"/>
      <c r="HB16" s="13"/>
      <c r="HC16" s="6"/>
      <c r="HD16" s="38"/>
      <c r="HE16" s="1"/>
      <c r="HF16" s="1"/>
      <c r="HG16" s="2"/>
      <c r="HH16" s="2"/>
      <c r="HI16" s="2"/>
      <c r="HJ16" s="2"/>
      <c r="HK16" s="2"/>
      <c r="HL16" s="61"/>
      <c r="HM16" s="13"/>
      <c r="HN16" s="6"/>
      <c r="HO16" s="38"/>
      <c r="HP16" s="1"/>
      <c r="HQ16" s="1"/>
      <c r="HR16" s="2"/>
      <c r="HS16" s="2"/>
      <c r="HT16" s="2"/>
      <c r="HU16" s="2"/>
      <c r="HV16" s="2"/>
      <c r="HW16" s="61"/>
      <c r="HX16" s="13"/>
      <c r="HY16" s="6"/>
      <c r="HZ16" s="38"/>
      <c r="IA16" s="1"/>
      <c r="IB16" s="1"/>
      <c r="IC16" s="2"/>
      <c r="ID16" s="2"/>
      <c r="IE16" s="2"/>
      <c r="IF16" s="2"/>
      <c r="IG16" s="2"/>
      <c r="IH16" s="61"/>
      <c r="II16" s="13"/>
      <c r="IJ16" s="6"/>
      <c r="IK16" s="38"/>
      <c r="IL16" s="79"/>
      <c r="IM16"/>
      <c r="IN16"/>
      <c r="IO16"/>
      <c r="IP16"/>
      <c r="IQ16"/>
    </row>
    <row r="17" spans="1:323" s="4" customFormat="1" x14ac:dyDescent="0.2">
      <c r="A17" s="33">
        <v>5</v>
      </c>
      <c r="B17" s="63" t="s">
        <v>115</v>
      </c>
      <c r="C17" s="25"/>
      <c r="D17" s="64"/>
      <c r="E17" s="64" t="s">
        <v>122</v>
      </c>
      <c r="F17" s="65" t="s">
        <v>123</v>
      </c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>L17+M17+O17</f>
        <v>80.36</v>
      </c>
      <c r="L17" s="59">
        <f>AB17+AO17+BA17+BL17+BY17+CJ17+CU9+DF9+DQ9+EB9+EM9+EX9+FI9+FT9+GE9+GP9+HA9+HL9+HW9+IH9</f>
        <v>56.36</v>
      </c>
      <c r="M17" s="36">
        <f>AD17+AQ17+BC17+BN17+CA17+CL17+CW9+DH9+DS9+ED9+EO9+EZ9+FK9+FV9+GG9+GR9+HC9+HN9+HY9+IJ9</f>
        <v>6</v>
      </c>
      <c r="N17" s="37">
        <f>O17</f>
        <v>18</v>
      </c>
      <c r="O17" s="60">
        <f>W17+AJ17+AV17+BG17+BT17+CE17+CP9+DA9+DL9+DW9+EH9+ES9+FD9+FO9+FZ9+GK9+GV9+HG9+HR9+IC9</f>
        <v>18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>P17+Q17+R17+S17+T17+U17+V17</f>
        <v>0</v>
      </c>
      <c r="AC17" s="26">
        <f>W17</f>
        <v>0</v>
      </c>
      <c r="AD17" s="23">
        <f>(X17*3)+(Y17*10)+(Z17*5)+(AA17*20)</f>
        <v>0</v>
      </c>
      <c r="AE17" s="45">
        <f>AB17+AC17+AD17</f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>AF17+AG17+AH17+AI17</f>
        <v>0</v>
      </c>
      <c r="AP17" s="26">
        <f>AJ17</f>
        <v>0</v>
      </c>
      <c r="AQ17" s="23">
        <f>(AK17*3)+(AL17*10)+(AM17*5)+(AN17*20)</f>
        <v>0</v>
      </c>
      <c r="AR17" s="45">
        <f>AO17+AP17+AQ17</f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>AS17+AT17+AU17</f>
        <v>0</v>
      </c>
      <c r="BB17" s="26">
        <f>AV17</f>
        <v>0</v>
      </c>
      <c r="BC17" s="23">
        <f>(AW17*3)+(AX17*10)+(AY17*5)+(AZ17*20)</f>
        <v>0</v>
      </c>
      <c r="BD17" s="45">
        <f>BA17+BB17+BC17</f>
        <v>0</v>
      </c>
      <c r="BE17" s="27"/>
      <c r="BF17" s="43"/>
      <c r="BG17" s="29"/>
      <c r="BH17" s="29"/>
      <c r="BI17" s="29"/>
      <c r="BJ17" s="29"/>
      <c r="BK17" s="30"/>
      <c r="BL17" s="40">
        <f>BE17+BF17</f>
        <v>0</v>
      </c>
      <c r="BM17" s="37">
        <f>BG17/2</f>
        <v>0</v>
      </c>
      <c r="BN17" s="36">
        <f>(BH17*3)+(BI17*5)+(BJ17*5)+(BK17*20)</f>
        <v>0</v>
      </c>
      <c r="BO17" s="35">
        <f>BL17+BM17+BN17</f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>BP17+BQ17+BR17+BS17</f>
        <v>0</v>
      </c>
      <c r="BZ17" s="26">
        <f>BT17</f>
        <v>0</v>
      </c>
      <c r="CA17" s="32">
        <f>(BU17*3)+(BV17*10)+(BW17*5)+(BX17*20)</f>
        <v>0</v>
      </c>
      <c r="CB17" s="72">
        <f>BY17+BZ17+CA17</f>
        <v>0</v>
      </c>
      <c r="CC17" s="31">
        <v>56.36</v>
      </c>
      <c r="CD17" s="28"/>
      <c r="CE17" s="29">
        <v>18</v>
      </c>
      <c r="CF17" s="29">
        <v>2</v>
      </c>
      <c r="CG17" s="29">
        <v>0</v>
      </c>
      <c r="CH17" s="29">
        <v>0</v>
      </c>
      <c r="CI17" s="30">
        <v>0</v>
      </c>
      <c r="CJ17" s="27">
        <f>CC17+CD17</f>
        <v>56.36</v>
      </c>
      <c r="CK17" s="26">
        <f>CE17</f>
        <v>18</v>
      </c>
      <c r="CL17" s="23">
        <f>(CF17*3)+(CG17*10)+(CH17*5)+(CI17*20)</f>
        <v>6</v>
      </c>
      <c r="CM17" s="45">
        <f>CJ17+CK17+CL17</f>
        <v>80.36</v>
      </c>
      <c r="IL17" s="79"/>
      <c r="IO17"/>
      <c r="IP17"/>
    </row>
    <row r="18" spans="1:323" s="4" customFormat="1" x14ac:dyDescent="0.2">
      <c r="A18" s="33">
        <v>6</v>
      </c>
      <c r="B18" s="63" t="s">
        <v>111</v>
      </c>
      <c r="C18" s="25"/>
      <c r="D18" s="64"/>
      <c r="E18" s="64" t="s">
        <v>122</v>
      </c>
      <c r="F18" s="65" t="s">
        <v>123</v>
      </c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>L18+M18+O18</f>
        <v>80.760000000000005</v>
      </c>
      <c r="L18" s="59">
        <f>AB18+AO18+BA18+BL18+BY18+CJ18+CU18+DF18+DQ18+EB18+EM18+EX18+FI18+FT18+GE18+GP18+HA18+HL18+HW18+IH18</f>
        <v>70.760000000000005</v>
      </c>
      <c r="M18" s="36">
        <f>AD18+AQ18+BC18+BN18+CA18+CL18+CW18+DH18+DS18+ED18+EO18+EZ18+FK18+FV18+GG18+GR18+HC18+HN18+HY18+IJ18</f>
        <v>0</v>
      </c>
      <c r="N18" s="37">
        <f>O18</f>
        <v>10</v>
      </c>
      <c r="O18" s="60">
        <f>W18+AJ18+AV18+BG18+BT18+CE18+CP18+DA18+DL18+DW18+EH18+ES18+FD18+FO18+FZ18+GK18+GV18+HG18+HR18+IC18</f>
        <v>10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>P18+Q18+R18+S18+T18+U18+V18</f>
        <v>0</v>
      </c>
      <c r="AC18" s="26">
        <f>W18</f>
        <v>0</v>
      </c>
      <c r="AD18" s="23">
        <f>(X18*3)+(Y18*10)+(Z18*5)+(AA18*20)</f>
        <v>0</v>
      </c>
      <c r="AE18" s="45">
        <f>AB18+AC18+AD18</f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>AF18+AG18+AH18+AI18</f>
        <v>0</v>
      </c>
      <c r="AP18" s="26">
        <f>AJ18</f>
        <v>0</v>
      </c>
      <c r="AQ18" s="23">
        <f>(AK18*3)+(AL18*10)+(AM18*5)+(AN18*20)</f>
        <v>0</v>
      </c>
      <c r="AR18" s="45">
        <f>AO18+AP18+AQ18</f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>AS18+AT18+AU18</f>
        <v>0</v>
      </c>
      <c r="BB18" s="26">
        <f>AV18</f>
        <v>0</v>
      </c>
      <c r="BC18" s="23">
        <f>(AW18*3)+(AX18*10)+(AY18*5)+(AZ18*20)</f>
        <v>0</v>
      </c>
      <c r="BD18" s="45">
        <f>BA18+BB18+BC18</f>
        <v>0</v>
      </c>
      <c r="BE18" s="27"/>
      <c r="BF18" s="43"/>
      <c r="BG18" s="29"/>
      <c r="BH18" s="29"/>
      <c r="BI18" s="29"/>
      <c r="BJ18" s="29"/>
      <c r="BK18" s="30"/>
      <c r="BL18" s="40">
        <f>BE18+BF18</f>
        <v>0</v>
      </c>
      <c r="BM18" s="37">
        <f>BG18/2</f>
        <v>0</v>
      </c>
      <c r="BN18" s="36">
        <f>(BH18*3)+(BI18*5)+(BJ18*5)+(BK18*20)</f>
        <v>0</v>
      </c>
      <c r="BO18" s="35">
        <f>BL18+BM18+BN18</f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>BP18+BQ18+BR18+BS18</f>
        <v>0</v>
      </c>
      <c r="BZ18" s="26">
        <f>BT18</f>
        <v>0</v>
      </c>
      <c r="CA18" s="32">
        <f>(BU18*3)+(BV18*10)+(BW18*5)+(BX18*20)</f>
        <v>0</v>
      </c>
      <c r="CB18" s="72">
        <f>BY18+BZ18+CA18</f>
        <v>0</v>
      </c>
      <c r="CC18" s="31">
        <v>70.760000000000005</v>
      </c>
      <c r="CD18" s="28"/>
      <c r="CE18" s="29">
        <v>10</v>
      </c>
      <c r="CF18" s="29">
        <v>0</v>
      </c>
      <c r="CG18" s="29">
        <v>0</v>
      </c>
      <c r="CH18" s="29">
        <v>0</v>
      </c>
      <c r="CI18" s="30">
        <v>0</v>
      </c>
      <c r="CJ18" s="27">
        <f>CC18+CD18</f>
        <v>70.760000000000005</v>
      </c>
      <c r="CK18" s="26">
        <f>CE18</f>
        <v>10</v>
      </c>
      <c r="CL18" s="23">
        <f>(CF18*3)+(CG18*10)+(CH18*5)+(CI18*20)</f>
        <v>0</v>
      </c>
      <c r="CM18" s="45">
        <f>CJ18+CK18+CL18</f>
        <v>80.760000000000005</v>
      </c>
      <c r="IL18" s="79"/>
      <c r="IM18"/>
      <c r="IN18"/>
      <c r="IQ18"/>
    </row>
    <row r="19" spans="1:323" s="4" customFormat="1" x14ac:dyDescent="0.2">
      <c r="A19" s="33">
        <v>7</v>
      </c>
      <c r="B19" s="63" t="s">
        <v>103</v>
      </c>
      <c r="C19" s="25"/>
      <c r="D19" s="64"/>
      <c r="E19" s="64" t="s">
        <v>122</v>
      </c>
      <c r="F19" s="65" t="s">
        <v>123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>L19+M19+O19</f>
        <v>81.93</v>
      </c>
      <c r="L19" s="59">
        <f>AB19+AO19+BA19+BL19+BY19+CJ19+CU19+DF19+DQ19+EB19+EM19+EX19+FI19+FT19+GE19+GP19+HA19+HL19+HW19+IH19</f>
        <v>75.930000000000007</v>
      </c>
      <c r="M19" s="36">
        <f>AD19+AQ19+BC19+BN19+CA19+CL19+CW19+DH19+DS19+ED19+EO19+EZ19+FK19+FV19+GG19+GR19+HC19+HN19+HY19+IJ19</f>
        <v>0</v>
      </c>
      <c r="N19" s="37">
        <f>O19</f>
        <v>6</v>
      </c>
      <c r="O19" s="60">
        <f>W19+AJ19+AV19+BG19+BT19+CE19+CP19+DA19+DL19+DW19+EH19+ES19+FD19+FO19+FZ19+GK19+GV19+HG19+HR19+IC19</f>
        <v>6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>P19+Q19+R19+S19+T19+U19+V19</f>
        <v>0</v>
      </c>
      <c r="AC19" s="26">
        <f>W19</f>
        <v>0</v>
      </c>
      <c r="AD19" s="23">
        <f>(X19*3)+(Y19*10)+(Z19*5)+(AA19*20)</f>
        <v>0</v>
      </c>
      <c r="AE19" s="45">
        <f>AB19+AC19+AD19</f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>AF19+AG19+AH19+AI19</f>
        <v>0</v>
      </c>
      <c r="AP19" s="26">
        <f>AJ19</f>
        <v>0</v>
      </c>
      <c r="AQ19" s="23">
        <f>(AK19*3)+(AL19*10)+(AM19*5)+(AN19*20)</f>
        <v>0</v>
      </c>
      <c r="AR19" s="45">
        <f>AO19+AP19+AQ19</f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>AS19+AT19+AU19</f>
        <v>0</v>
      </c>
      <c r="BB19" s="26">
        <f>AV19</f>
        <v>0</v>
      </c>
      <c r="BC19" s="23">
        <f>(AW19*3)+(AX19*10)+(AY19*5)+(AZ19*20)</f>
        <v>0</v>
      </c>
      <c r="BD19" s="45">
        <f>BA19+BB19+BC19</f>
        <v>0</v>
      </c>
      <c r="BE19" s="27"/>
      <c r="BF19" s="43"/>
      <c r="BG19" s="29"/>
      <c r="BH19" s="29"/>
      <c r="BI19" s="29"/>
      <c r="BJ19" s="29"/>
      <c r="BK19" s="30"/>
      <c r="BL19" s="40">
        <f>BE19+BF19</f>
        <v>0</v>
      </c>
      <c r="BM19" s="37">
        <f>BG19/2</f>
        <v>0</v>
      </c>
      <c r="BN19" s="36">
        <f>(BH19*3)+(BI19*5)+(BJ19*5)+(BK19*20)</f>
        <v>0</v>
      </c>
      <c r="BO19" s="35">
        <f>BL19+BM19+BN19</f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>BP19+BQ19+BR19+BS19</f>
        <v>0</v>
      </c>
      <c r="BZ19" s="26">
        <f>BT19</f>
        <v>0</v>
      </c>
      <c r="CA19" s="32">
        <f>(BU19*3)+(BV19*10)+(BW19*5)+(BX19*20)</f>
        <v>0</v>
      </c>
      <c r="CB19" s="72">
        <f>BY19+BZ19+CA19</f>
        <v>0</v>
      </c>
      <c r="CC19" s="31">
        <v>75.930000000000007</v>
      </c>
      <c r="CD19" s="28"/>
      <c r="CE19" s="29">
        <v>6</v>
      </c>
      <c r="CF19" s="29">
        <v>0</v>
      </c>
      <c r="CG19" s="29">
        <v>0</v>
      </c>
      <c r="CH19" s="29">
        <v>0</v>
      </c>
      <c r="CI19" s="30">
        <v>0</v>
      </c>
      <c r="CJ19" s="27">
        <f>CC19+CD19</f>
        <v>75.930000000000007</v>
      </c>
      <c r="CK19" s="26">
        <f>CE19</f>
        <v>6</v>
      </c>
      <c r="CL19" s="23">
        <f>(CF19*3)+(CG19*10)+(CH19*5)+(CI19*20)</f>
        <v>0</v>
      </c>
      <c r="CM19" s="45">
        <f>CJ19+CK19+CL19</f>
        <v>81.93</v>
      </c>
      <c r="CN19" s="1"/>
      <c r="CO19" s="1"/>
      <c r="CP19" s="2"/>
      <c r="CQ19" s="2"/>
      <c r="CR19" s="2"/>
      <c r="CS19" s="2"/>
      <c r="CT19" s="2"/>
      <c r="CU19" s="61"/>
      <c r="CV19" s="13"/>
      <c r="CW19" s="6"/>
      <c r="CX19" s="38"/>
      <c r="CY19" s="1"/>
      <c r="CZ19" s="1"/>
      <c r="DA19" s="2"/>
      <c r="DB19" s="2"/>
      <c r="DC19" s="2"/>
      <c r="DD19" s="2"/>
      <c r="DE19" s="2"/>
      <c r="DF19" s="61"/>
      <c r="DG19" s="13"/>
      <c r="DH19" s="6"/>
      <c r="DI19" s="38"/>
      <c r="DJ19" s="1"/>
      <c r="DK19" s="1"/>
      <c r="DL19" s="2"/>
      <c r="DM19" s="2"/>
      <c r="DN19" s="2"/>
      <c r="DO19" s="2"/>
      <c r="DP19" s="2"/>
      <c r="DQ19" s="61"/>
      <c r="DR19" s="13"/>
      <c r="DS19" s="6"/>
      <c r="DT19" s="38"/>
      <c r="DU19" s="1"/>
      <c r="DV19" s="1"/>
      <c r="DW19" s="2"/>
      <c r="DX19" s="2"/>
      <c r="DY19" s="2"/>
      <c r="DZ19" s="2"/>
      <c r="EA19" s="2"/>
      <c r="EB19" s="61"/>
      <c r="EC19" s="13"/>
      <c r="ED19" s="6"/>
      <c r="EE19" s="38"/>
      <c r="EF19" s="1"/>
      <c r="EG19" s="1"/>
      <c r="EH19" s="2"/>
      <c r="EI19" s="2"/>
      <c r="EJ19" s="2"/>
      <c r="EK19" s="2"/>
      <c r="EL19" s="2"/>
      <c r="EM19" s="61"/>
      <c r="EN19" s="13"/>
      <c r="EO19" s="6"/>
      <c r="EP19" s="38"/>
      <c r="EQ19" s="1"/>
      <c r="ER19" s="1"/>
      <c r="ES19" s="2"/>
      <c r="ET19" s="2"/>
      <c r="EU19" s="2"/>
      <c r="EV19" s="2"/>
      <c r="EW19" s="2"/>
      <c r="EX19" s="61"/>
      <c r="EY19" s="13"/>
      <c r="EZ19" s="6"/>
      <c r="FA19" s="38"/>
      <c r="FB19" s="1"/>
      <c r="FC19" s="1"/>
      <c r="FD19" s="2"/>
      <c r="FE19" s="2"/>
      <c r="FF19" s="2"/>
      <c r="FG19" s="2"/>
      <c r="FH19" s="2"/>
      <c r="FI19" s="61"/>
      <c r="FJ19" s="13"/>
      <c r="FK19" s="6"/>
      <c r="FL19" s="38"/>
      <c r="FM19" s="1"/>
      <c r="FN19" s="1"/>
      <c r="FO19" s="2"/>
      <c r="FP19" s="2"/>
      <c r="FQ19" s="2"/>
      <c r="FR19" s="2"/>
      <c r="FS19" s="2"/>
      <c r="FT19" s="61"/>
      <c r="FU19" s="13"/>
      <c r="FV19" s="6"/>
      <c r="FW19" s="38"/>
      <c r="FX19" s="1"/>
      <c r="FY19" s="1"/>
      <c r="FZ19" s="2"/>
      <c r="GA19" s="2"/>
      <c r="GB19" s="2"/>
      <c r="GC19" s="2"/>
      <c r="GD19" s="2"/>
      <c r="GE19" s="61"/>
      <c r="GF19" s="13"/>
      <c r="GG19" s="6"/>
      <c r="GH19" s="38"/>
      <c r="GI19" s="1"/>
      <c r="GJ19" s="1"/>
      <c r="GK19" s="2"/>
      <c r="GL19" s="2"/>
      <c r="GM19" s="2"/>
      <c r="GN19" s="2"/>
      <c r="GO19" s="2"/>
      <c r="GP19" s="61"/>
      <c r="GQ19" s="13"/>
      <c r="GR19" s="6"/>
      <c r="GS19" s="38"/>
      <c r="GT19" s="1"/>
      <c r="GU19" s="1"/>
      <c r="GV19" s="2"/>
      <c r="GW19" s="2"/>
      <c r="GX19" s="2"/>
      <c r="GY19" s="2"/>
      <c r="GZ19" s="2"/>
      <c r="HA19" s="61"/>
      <c r="HB19" s="13"/>
      <c r="HC19" s="6"/>
      <c r="HD19" s="38"/>
      <c r="HE19" s="1"/>
      <c r="HF19" s="1"/>
      <c r="HG19" s="2"/>
      <c r="HH19" s="2"/>
      <c r="HI19" s="2"/>
      <c r="HJ19" s="2"/>
      <c r="HK19" s="2"/>
      <c r="HL19" s="61"/>
      <c r="HM19" s="13"/>
      <c r="HN19" s="6"/>
      <c r="HO19" s="38"/>
      <c r="HP19" s="1"/>
      <c r="HQ19" s="1"/>
      <c r="HR19" s="2"/>
      <c r="HS19" s="2"/>
      <c r="HT19" s="2"/>
      <c r="HU19" s="2"/>
      <c r="HV19" s="2"/>
      <c r="HW19" s="61"/>
      <c r="HX19" s="13"/>
      <c r="HY19" s="6"/>
      <c r="HZ19" s="38"/>
      <c r="IA19" s="1"/>
      <c r="IB19" s="1"/>
      <c r="IC19" s="2"/>
      <c r="ID19" s="2"/>
      <c r="IE19" s="2"/>
      <c r="IF19" s="2"/>
      <c r="IG19" s="2"/>
      <c r="IH19" s="61"/>
      <c r="II19" s="13"/>
      <c r="IJ19" s="6"/>
      <c r="IK19" s="38"/>
      <c r="IL19" s="79"/>
      <c r="IM19"/>
      <c r="IN19"/>
      <c r="IO19"/>
      <c r="IP19"/>
      <c r="IQ19"/>
    </row>
    <row r="20" spans="1:323" s="4" customFormat="1" ht="3" customHeight="1" x14ac:dyDescent="0.2">
      <c r="A20" s="175"/>
      <c r="B20" s="176"/>
      <c r="C20" s="177"/>
      <c r="D20" s="178"/>
      <c r="E20" s="178"/>
      <c r="F20" s="179"/>
      <c r="G20" s="180"/>
      <c r="H20" s="181"/>
      <c r="I20" s="182"/>
      <c r="J20" s="183"/>
      <c r="K20" s="184"/>
      <c r="L20" s="185"/>
      <c r="M20" s="186"/>
      <c r="N20" s="187"/>
      <c r="O20" s="188"/>
      <c r="P20" s="189"/>
      <c r="Q20" s="190"/>
      <c r="R20" s="190"/>
      <c r="S20" s="190"/>
      <c r="T20" s="190"/>
      <c r="U20" s="190"/>
      <c r="V20" s="190"/>
      <c r="W20" s="191"/>
      <c r="X20" s="191"/>
      <c r="Y20" s="191"/>
      <c r="Z20" s="191"/>
      <c r="AA20" s="192"/>
      <c r="AB20" s="193"/>
      <c r="AC20" s="194"/>
      <c r="AD20" s="195"/>
      <c r="AE20" s="196"/>
      <c r="AF20" s="189"/>
      <c r="AG20" s="190"/>
      <c r="AH20" s="190"/>
      <c r="AI20" s="190"/>
      <c r="AJ20" s="191"/>
      <c r="AK20" s="191"/>
      <c r="AL20" s="191"/>
      <c r="AM20" s="191"/>
      <c r="AN20" s="192"/>
      <c r="AO20" s="193"/>
      <c r="AP20" s="194"/>
      <c r="AQ20" s="195"/>
      <c r="AR20" s="196"/>
      <c r="AS20" s="189"/>
      <c r="AT20" s="190"/>
      <c r="AU20" s="190"/>
      <c r="AV20" s="191"/>
      <c r="AW20" s="191"/>
      <c r="AX20" s="191"/>
      <c r="AY20" s="191"/>
      <c r="AZ20" s="192"/>
      <c r="BA20" s="193"/>
      <c r="BB20" s="194"/>
      <c r="BC20" s="195"/>
      <c r="BD20" s="196"/>
      <c r="BE20" s="193"/>
      <c r="BF20" s="197"/>
      <c r="BG20" s="191"/>
      <c r="BH20" s="191"/>
      <c r="BI20" s="191"/>
      <c r="BJ20" s="191"/>
      <c r="BK20" s="192"/>
      <c r="BL20" s="198"/>
      <c r="BM20" s="187"/>
      <c r="BN20" s="186"/>
      <c r="BO20" s="199"/>
      <c r="BP20" s="189"/>
      <c r="BQ20" s="190"/>
      <c r="BR20" s="190"/>
      <c r="BS20" s="190"/>
      <c r="BT20" s="191"/>
      <c r="BU20" s="191"/>
      <c r="BV20" s="191"/>
      <c r="BW20" s="191"/>
      <c r="BX20" s="192"/>
      <c r="BY20" s="193"/>
      <c r="BZ20" s="194"/>
      <c r="CA20" s="200"/>
      <c r="CB20" s="201"/>
      <c r="CC20" s="189"/>
      <c r="CD20" s="190"/>
      <c r="CE20" s="191"/>
      <c r="CF20" s="191"/>
      <c r="CG20" s="191"/>
      <c r="CH20" s="191"/>
      <c r="CI20" s="192"/>
      <c r="CJ20" s="193"/>
      <c r="CK20" s="194"/>
      <c r="CL20" s="195"/>
      <c r="CM20" s="196"/>
      <c r="CN20" s="1"/>
      <c r="CO20" s="1"/>
      <c r="CP20" s="2"/>
      <c r="CQ20" s="2"/>
      <c r="CR20" s="2"/>
      <c r="CS20" s="2"/>
      <c r="CT20" s="2"/>
      <c r="CU20" s="61"/>
      <c r="CV20" s="13"/>
      <c r="CW20" s="6"/>
      <c r="CX20" s="38"/>
      <c r="CY20" s="1"/>
      <c r="CZ20" s="1"/>
      <c r="DA20" s="2"/>
      <c r="DB20" s="2"/>
      <c r="DC20" s="2"/>
      <c r="DD20" s="2"/>
      <c r="DE20" s="2"/>
      <c r="DF20" s="61"/>
      <c r="DG20" s="13"/>
      <c r="DH20" s="6"/>
      <c r="DI20" s="38"/>
      <c r="DJ20" s="1"/>
      <c r="DK20" s="1"/>
      <c r="DL20" s="2"/>
      <c r="DM20" s="2"/>
      <c r="DN20" s="2"/>
      <c r="DO20" s="2"/>
      <c r="DP20" s="2"/>
      <c r="DQ20" s="61"/>
      <c r="DR20" s="13"/>
      <c r="DS20" s="6"/>
      <c r="DT20" s="38"/>
      <c r="DU20" s="1"/>
      <c r="DV20" s="1"/>
      <c r="DW20" s="2"/>
      <c r="DX20" s="2"/>
      <c r="DY20" s="2"/>
      <c r="DZ20" s="2"/>
      <c r="EA20" s="2"/>
      <c r="EB20" s="61"/>
      <c r="EC20" s="13"/>
      <c r="ED20" s="6"/>
      <c r="EE20" s="38"/>
      <c r="EF20" s="1"/>
      <c r="EG20" s="1"/>
      <c r="EH20" s="2"/>
      <c r="EI20" s="2"/>
      <c r="EJ20" s="2"/>
      <c r="EK20" s="2"/>
      <c r="EL20" s="2"/>
      <c r="EM20" s="61"/>
      <c r="EN20" s="13"/>
      <c r="EO20" s="6"/>
      <c r="EP20" s="38"/>
      <c r="EQ20" s="1"/>
      <c r="ER20" s="1"/>
      <c r="ES20" s="2"/>
      <c r="ET20" s="2"/>
      <c r="EU20" s="2"/>
      <c r="EV20" s="2"/>
      <c r="EW20" s="2"/>
      <c r="EX20" s="61"/>
      <c r="EY20" s="13"/>
      <c r="EZ20" s="6"/>
      <c r="FA20" s="38"/>
      <c r="FB20" s="1"/>
      <c r="FC20" s="1"/>
      <c r="FD20" s="2"/>
      <c r="FE20" s="2"/>
      <c r="FF20" s="2"/>
      <c r="FG20" s="2"/>
      <c r="FH20" s="2"/>
      <c r="FI20" s="61"/>
      <c r="FJ20" s="13"/>
      <c r="FK20" s="6"/>
      <c r="FL20" s="38"/>
      <c r="FM20" s="1"/>
      <c r="FN20" s="1"/>
      <c r="FO20" s="2"/>
      <c r="FP20" s="2"/>
      <c r="FQ20" s="2"/>
      <c r="FR20" s="2"/>
      <c r="FS20" s="2"/>
      <c r="FT20" s="61"/>
      <c r="FU20" s="13"/>
      <c r="FV20" s="6"/>
      <c r="FW20" s="38"/>
      <c r="FX20" s="1"/>
      <c r="FY20" s="1"/>
      <c r="FZ20" s="2"/>
      <c r="GA20" s="2"/>
      <c r="GB20" s="2"/>
      <c r="GC20" s="2"/>
      <c r="GD20" s="2"/>
      <c r="GE20" s="61"/>
      <c r="GF20" s="13"/>
      <c r="GG20" s="6"/>
      <c r="GH20" s="38"/>
      <c r="GI20" s="1"/>
      <c r="GJ20" s="1"/>
      <c r="GK20" s="2"/>
      <c r="GL20" s="2"/>
      <c r="GM20" s="2"/>
      <c r="GN20" s="2"/>
      <c r="GO20" s="2"/>
      <c r="GP20" s="61"/>
      <c r="GQ20" s="13"/>
      <c r="GR20" s="6"/>
      <c r="GS20" s="38"/>
      <c r="GT20" s="1"/>
      <c r="GU20" s="1"/>
      <c r="GV20" s="2"/>
      <c r="GW20" s="2"/>
      <c r="GX20" s="2"/>
      <c r="GY20" s="2"/>
      <c r="GZ20" s="2"/>
      <c r="HA20" s="61"/>
      <c r="HB20" s="13"/>
      <c r="HC20" s="6"/>
      <c r="HD20" s="38"/>
      <c r="HE20" s="1"/>
      <c r="HF20" s="1"/>
      <c r="HG20" s="2"/>
      <c r="HH20" s="2"/>
      <c r="HI20" s="2"/>
      <c r="HJ20" s="2"/>
      <c r="HK20" s="2"/>
      <c r="HL20" s="61"/>
      <c r="HM20" s="13"/>
      <c r="HN20" s="6"/>
      <c r="HO20" s="38"/>
      <c r="HP20" s="1"/>
      <c r="HQ20" s="1"/>
      <c r="HR20" s="2"/>
      <c r="HS20" s="2"/>
      <c r="HT20" s="2"/>
      <c r="HU20" s="2"/>
      <c r="HV20" s="2"/>
      <c r="HW20" s="61"/>
      <c r="HX20" s="13"/>
      <c r="HY20" s="6"/>
      <c r="HZ20" s="38"/>
      <c r="IA20" s="1"/>
      <c r="IB20" s="1"/>
      <c r="IC20" s="2"/>
      <c r="ID20" s="2"/>
      <c r="IE20" s="2"/>
      <c r="IF20" s="2"/>
      <c r="IG20" s="2"/>
      <c r="IH20" s="61"/>
      <c r="II20" s="13"/>
      <c r="IJ20" s="6"/>
      <c r="IK20" s="38"/>
      <c r="IL20" s="79"/>
      <c r="IM20"/>
      <c r="IN20"/>
      <c r="IO20"/>
      <c r="IP20"/>
      <c r="IQ20"/>
    </row>
    <row r="21" spans="1:323" s="4" customFormat="1" x14ac:dyDescent="0.2">
      <c r="A21" s="33">
        <v>1</v>
      </c>
      <c r="B21" s="63" t="s">
        <v>131</v>
      </c>
      <c r="C21" s="25"/>
      <c r="D21" s="64"/>
      <c r="E21" s="64" t="s">
        <v>98</v>
      </c>
      <c r="F21" s="65" t="s">
        <v>123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>L21+M21+O21</f>
        <v>43.11</v>
      </c>
      <c r="L21" s="59">
        <f>AB21+AO21+BA21+BL21+BY21+CJ21+CU14+DF14+DQ14+EB14+EM14+EX14+FI14+FT14+GE14+GP14+HA14+HL14+HW14+IH14</f>
        <v>41.11</v>
      </c>
      <c r="M21" s="36">
        <f>AD21+AQ21+BC21+BN21+CA21+CL21+CW14+DH14+DS14+ED14+EO14+EZ14+FK14+FV14+GG14+GR14+HC14+HN14+HY14+IJ14</f>
        <v>0</v>
      </c>
      <c r="N21" s="37">
        <f>O21</f>
        <v>2</v>
      </c>
      <c r="O21" s="60">
        <f>W21+AJ21+AV21+BG21+BT21+CE21+CP14+DA14+DL14+DW14+EH14+ES14+FD14+FO14+FZ14+GK14+GV14+HG14+HR14+IC14</f>
        <v>2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>P21+Q21+R21+S21+T21+U21+V21</f>
        <v>0</v>
      </c>
      <c r="AC21" s="26">
        <f>W21</f>
        <v>0</v>
      </c>
      <c r="AD21" s="23">
        <f>(X21*3)+(Y21*10)+(Z21*5)+(AA21*20)</f>
        <v>0</v>
      </c>
      <c r="AE21" s="45">
        <f>AB21+AC21+AD21</f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>AF21+AG21+AH21+AI21</f>
        <v>0</v>
      </c>
      <c r="AP21" s="26">
        <f>AJ21</f>
        <v>0</v>
      </c>
      <c r="AQ21" s="23">
        <f>(AK21*3)+(AL21*10)+(AM21*5)+(AN21*20)</f>
        <v>0</v>
      </c>
      <c r="AR21" s="45">
        <f>AO21+AP21+AQ21</f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>AS21+AT21+AU21</f>
        <v>0</v>
      </c>
      <c r="BB21" s="26">
        <f>AV21</f>
        <v>0</v>
      </c>
      <c r="BC21" s="23">
        <f>(AW21*3)+(AX21*10)+(AY21*5)+(AZ21*20)</f>
        <v>0</v>
      </c>
      <c r="BD21" s="45">
        <f>BA21+BB21+BC21</f>
        <v>0</v>
      </c>
      <c r="BE21" s="27"/>
      <c r="BF21" s="43"/>
      <c r="BG21" s="29"/>
      <c r="BH21" s="29"/>
      <c r="BI21" s="29"/>
      <c r="BJ21" s="29"/>
      <c r="BK21" s="30"/>
      <c r="BL21" s="40">
        <f>BE21+BF21</f>
        <v>0</v>
      </c>
      <c r="BM21" s="37">
        <f>BG21/2</f>
        <v>0</v>
      </c>
      <c r="BN21" s="36">
        <f>(BH21*3)+(BI21*5)+(BJ21*5)+(BK21*20)</f>
        <v>0</v>
      </c>
      <c r="BO21" s="35">
        <f>BL21+BM21+BN21</f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>BP21+BQ21+BR21+BS21</f>
        <v>0</v>
      </c>
      <c r="BZ21" s="26">
        <f>BT21</f>
        <v>0</v>
      </c>
      <c r="CA21" s="32">
        <f>(BU21*3)+(BV21*10)+(BW21*5)+(BX21*20)</f>
        <v>0</v>
      </c>
      <c r="CB21" s="72">
        <f>BY21+BZ21+CA21</f>
        <v>0</v>
      </c>
      <c r="CC21" s="31">
        <v>41.11</v>
      </c>
      <c r="CD21" s="28"/>
      <c r="CE21" s="29">
        <v>2</v>
      </c>
      <c r="CF21" s="29">
        <v>0</v>
      </c>
      <c r="CG21" s="29">
        <v>0</v>
      </c>
      <c r="CH21" s="29">
        <v>0</v>
      </c>
      <c r="CI21" s="30">
        <v>0</v>
      </c>
      <c r="CJ21" s="27">
        <f>CC21+CD21</f>
        <v>41.11</v>
      </c>
      <c r="CK21" s="26">
        <f>CE21</f>
        <v>2</v>
      </c>
      <c r="CL21" s="23">
        <f>(CF21*3)+(CG21*10)+(CH21*5)+(CI21*20)</f>
        <v>0</v>
      </c>
      <c r="CM21" s="45">
        <f>CJ21+CK21+CL21</f>
        <v>43.11</v>
      </c>
      <c r="IL21" s="79"/>
      <c r="IM21"/>
      <c r="IN21"/>
      <c r="IQ21"/>
    </row>
    <row r="22" spans="1:323" s="4" customFormat="1" x14ac:dyDescent="0.2">
      <c r="A22" s="33">
        <v>2</v>
      </c>
      <c r="B22" s="63" t="s">
        <v>128</v>
      </c>
      <c r="C22" s="25"/>
      <c r="D22" s="64"/>
      <c r="E22" s="64" t="s">
        <v>98</v>
      </c>
      <c r="F22" s="65" t="s">
        <v>123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>L22+M22+O22</f>
        <v>56.7</v>
      </c>
      <c r="L22" s="59">
        <f>AB22+AO22+BA22+BL22+BY22+CJ22+CU22+DF22+DQ22+EB22+EM22+EX22+FI22+FT22+GE22+GP22+HA22+HL22+HW22+IH22</f>
        <v>42.7</v>
      </c>
      <c r="M22" s="36">
        <f>AD22+AQ22+BC22+BN22+CA22+CL22+CW22+DH22+DS22+ED22+EO22+EZ22+FK22+FV22+GG22+GR22+HC22+HN22+HY22+IJ22</f>
        <v>8</v>
      </c>
      <c r="N22" s="37">
        <f>O22</f>
        <v>6</v>
      </c>
      <c r="O22" s="60">
        <f>W22+AJ22+AV22+BG22+BT22+CE22+CP22+DA22+DL22+DW22+EH22+ES22+FD22+FO22+FZ22+GK22+GV22+HG22+HR22+IC22</f>
        <v>6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>P22+Q22+R22+S22+T22+U22+V22</f>
        <v>0</v>
      </c>
      <c r="AC22" s="26">
        <f>W22</f>
        <v>0</v>
      </c>
      <c r="AD22" s="23">
        <f>(X22*3)+(Y22*10)+(Z22*5)+(AA22*20)</f>
        <v>0</v>
      </c>
      <c r="AE22" s="45">
        <f>AB22+AC22+AD22</f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>AF22+AG22+AH22+AI22</f>
        <v>0</v>
      </c>
      <c r="AP22" s="26">
        <f>AJ22</f>
        <v>0</v>
      </c>
      <c r="AQ22" s="23">
        <f>(AK22*3)+(AL22*10)+(AM22*5)+(AN22*20)</f>
        <v>0</v>
      </c>
      <c r="AR22" s="45">
        <f>AO22+AP22+AQ22</f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>AS22+AT22+AU22</f>
        <v>0</v>
      </c>
      <c r="BB22" s="26">
        <f>AV22</f>
        <v>0</v>
      </c>
      <c r="BC22" s="23">
        <f>(AW22*3)+(AX22*10)+(AY22*5)+(AZ22*20)</f>
        <v>0</v>
      </c>
      <c r="BD22" s="45">
        <f>BA22+BB22+BC22</f>
        <v>0</v>
      </c>
      <c r="BE22" s="27"/>
      <c r="BF22" s="43"/>
      <c r="BG22" s="29"/>
      <c r="BH22" s="29"/>
      <c r="BI22" s="29"/>
      <c r="BJ22" s="29"/>
      <c r="BK22" s="30"/>
      <c r="BL22" s="40">
        <f>BE22+BF22</f>
        <v>0</v>
      </c>
      <c r="BM22" s="37">
        <f>BG22/2</f>
        <v>0</v>
      </c>
      <c r="BN22" s="36">
        <f>(BH22*3)+(BI22*5)+(BJ22*5)+(BK22*20)</f>
        <v>0</v>
      </c>
      <c r="BO22" s="35">
        <f>BL22+BM22+BN22</f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>BP22+BQ22+BR22+BS22</f>
        <v>0</v>
      </c>
      <c r="BZ22" s="26">
        <f>BT22</f>
        <v>0</v>
      </c>
      <c r="CA22" s="32">
        <f>(BU22*3)+(BV22*10)+(BW22*5)+(BX22*20)</f>
        <v>0</v>
      </c>
      <c r="CB22" s="72">
        <f>BY22+BZ22+CA22</f>
        <v>0</v>
      </c>
      <c r="CC22" s="31">
        <v>42.7</v>
      </c>
      <c r="CD22" s="28"/>
      <c r="CE22" s="29">
        <v>6</v>
      </c>
      <c r="CF22" s="29">
        <v>1</v>
      </c>
      <c r="CG22" s="29">
        <v>0</v>
      </c>
      <c r="CH22" s="29">
        <v>1</v>
      </c>
      <c r="CI22" s="30">
        <v>0</v>
      </c>
      <c r="CJ22" s="27">
        <f>CC22+CD22</f>
        <v>42.7</v>
      </c>
      <c r="CK22" s="26">
        <f>CE22</f>
        <v>6</v>
      </c>
      <c r="CL22" s="23">
        <f>(CF22*3)+(CG22*10)+(CH22*5)+(CI22*20)</f>
        <v>8</v>
      </c>
      <c r="CM22" s="45">
        <f>CJ22+CK22+CL22</f>
        <v>56.7</v>
      </c>
      <c r="CN22" s="1"/>
      <c r="CO22" s="1"/>
      <c r="CP22" s="2"/>
      <c r="CQ22" s="2"/>
      <c r="CR22" s="2"/>
      <c r="CS22" s="2"/>
      <c r="CT22" s="2"/>
      <c r="CU22" s="61"/>
      <c r="CV22" s="13"/>
      <c r="CW22" s="6"/>
      <c r="CX22" s="38"/>
      <c r="CY22" s="1"/>
      <c r="CZ22" s="1"/>
      <c r="DA22" s="2"/>
      <c r="DB22" s="2"/>
      <c r="DC22" s="2"/>
      <c r="DD22" s="2"/>
      <c r="DE22" s="2"/>
      <c r="DF22" s="61"/>
      <c r="DG22" s="13"/>
      <c r="DH22" s="6"/>
      <c r="DI22" s="38"/>
      <c r="DJ22" s="1"/>
      <c r="DK22" s="1"/>
      <c r="DL22" s="2"/>
      <c r="DM22" s="2"/>
      <c r="DN22" s="2"/>
      <c r="DO22" s="2"/>
      <c r="DP22" s="2"/>
      <c r="DQ22" s="61"/>
      <c r="DR22" s="13"/>
      <c r="DS22" s="6"/>
      <c r="DT22" s="38"/>
      <c r="DU22" s="1"/>
      <c r="DV22" s="1"/>
      <c r="DW22" s="2"/>
      <c r="DX22" s="2"/>
      <c r="DY22" s="2"/>
      <c r="DZ22" s="2"/>
      <c r="EA22" s="2"/>
      <c r="EB22" s="61"/>
      <c r="EC22" s="13"/>
      <c r="ED22" s="6"/>
      <c r="EE22" s="38"/>
      <c r="EF22" s="1"/>
      <c r="EG22" s="1"/>
      <c r="EH22" s="2"/>
      <c r="EI22" s="2"/>
      <c r="EJ22" s="2"/>
      <c r="EK22" s="2"/>
      <c r="EL22" s="2"/>
      <c r="EM22" s="61"/>
      <c r="EN22" s="13"/>
      <c r="EO22" s="6"/>
      <c r="EP22" s="38"/>
      <c r="EQ22" s="1"/>
      <c r="ER22" s="1"/>
      <c r="ES22" s="2"/>
      <c r="ET22" s="2"/>
      <c r="EU22" s="2"/>
      <c r="EV22" s="2"/>
      <c r="EW22" s="2"/>
      <c r="EX22" s="61"/>
      <c r="EY22" s="13"/>
      <c r="EZ22" s="6"/>
      <c r="FA22" s="38"/>
      <c r="FB22" s="1"/>
      <c r="FC22" s="1"/>
      <c r="FD22" s="2"/>
      <c r="FE22" s="2"/>
      <c r="FF22" s="2"/>
      <c r="FG22" s="2"/>
      <c r="FH22" s="2"/>
      <c r="FI22" s="61"/>
      <c r="FJ22" s="13"/>
      <c r="FK22" s="6"/>
      <c r="FL22" s="38"/>
      <c r="FM22" s="1"/>
      <c r="FN22" s="1"/>
      <c r="FO22" s="2"/>
      <c r="FP22" s="2"/>
      <c r="FQ22" s="2"/>
      <c r="FR22" s="2"/>
      <c r="FS22" s="2"/>
      <c r="FT22" s="61"/>
      <c r="FU22" s="13"/>
      <c r="FV22" s="6"/>
      <c r="FW22" s="38"/>
      <c r="FX22" s="1"/>
      <c r="FY22" s="1"/>
      <c r="FZ22" s="2"/>
      <c r="GA22" s="2"/>
      <c r="GB22" s="2"/>
      <c r="GC22" s="2"/>
      <c r="GD22" s="2"/>
      <c r="GE22" s="61"/>
      <c r="GF22" s="13"/>
      <c r="GG22" s="6"/>
      <c r="GH22" s="38"/>
      <c r="GI22" s="1"/>
      <c r="GJ22" s="1"/>
      <c r="GK22" s="2"/>
      <c r="GL22" s="2"/>
      <c r="GM22" s="2"/>
      <c r="GN22" s="2"/>
      <c r="GO22" s="2"/>
      <c r="GP22" s="61"/>
      <c r="GQ22" s="13"/>
      <c r="GR22" s="6"/>
      <c r="GS22" s="38"/>
      <c r="GT22" s="1"/>
      <c r="GU22" s="1"/>
      <c r="GV22" s="2"/>
      <c r="GW22" s="2"/>
      <c r="GX22" s="2"/>
      <c r="GY22" s="2"/>
      <c r="GZ22" s="2"/>
      <c r="HA22" s="61"/>
      <c r="HB22" s="13"/>
      <c r="HC22" s="6"/>
      <c r="HD22" s="38"/>
      <c r="HE22" s="1"/>
      <c r="HF22" s="1"/>
      <c r="HG22" s="2"/>
      <c r="HH22" s="2"/>
      <c r="HI22" s="2"/>
      <c r="HJ22" s="2"/>
      <c r="HK22" s="2"/>
      <c r="HL22" s="61"/>
      <c r="HM22" s="13"/>
      <c r="HN22" s="6"/>
      <c r="HO22" s="38"/>
      <c r="HP22" s="1"/>
      <c r="HQ22" s="1"/>
      <c r="HR22" s="2"/>
      <c r="HS22" s="2"/>
      <c r="HT22" s="2"/>
      <c r="HU22" s="2"/>
      <c r="HV22" s="2"/>
      <c r="HW22" s="61"/>
      <c r="HX22" s="13"/>
      <c r="HY22" s="6"/>
      <c r="HZ22" s="38"/>
      <c r="IA22" s="1"/>
      <c r="IB22" s="1"/>
      <c r="IC22" s="2"/>
      <c r="ID22" s="2"/>
      <c r="IE22" s="2"/>
      <c r="IF22" s="2"/>
      <c r="IG22" s="2"/>
      <c r="IH22" s="61"/>
      <c r="II22" s="13"/>
      <c r="IJ22" s="6"/>
      <c r="IK22" s="38"/>
      <c r="IL22" s="79"/>
      <c r="IM22"/>
      <c r="IN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</row>
    <row r="23" spans="1:323" s="4" customFormat="1" x14ac:dyDescent="0.2">
      <c r="A23" s="33">
        <v>3</v>
      </c>
      <c r="B23" s="63" t="s">
        <v>129</v>
      </c>
      <c r="C23" s="25"/>
      <c r="D23" s="64"/>
      <c r="E23" s="64" t="s">
        <v>98</v>
      </c>
      <c r="F23" s="65" t="s">
        <v>123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>L23+M23+O23</f>
        <v>60.79</v>
      </c>
      <c r="L23" s="59">
        <f>AB23+AO23+BA23+BL23+BY23+CJ23+CU22+DF22+DQ22+EB22+EM22+EX22+FI22+FT22+GE22+GP22+HA22+HL22+HW22+IH22</f>
        <v>34.79</v>
      </c>
      <c r="M23" s="36">
        <f>AD23+AQ23+BC23+BN23+CA23+CL23+CW22+DH22+DS22+ED22+EO22+EZ22+FK22+FV22+GG22+GR22+HC22+HN22+HY22+IJ22</f>
        <v>0</v>
      </c>
      <c r="N23" s="37">
        <f>O23</f>
        <v>26</v>
      </c>
      <c r="O23" s="60">
        <f>W23+AJ23+AV23+BG23+BT23+CE23+CP22+DA22+DL22+DW22+EH22+ES22+FD22+FO22+FZ22+GK22+GV22+HG22+HR22+IC22</f>
        <v>26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>P23+Q23+R23+S23+T23+U23+V23</f>
        <v>0</v>
      </c>
      <c r="AC23" s="26">
        <f>W23</f>
        <v>0</v>
      </c>
      <c r="AD23" s="23">
        <f>(X23*3)+(Y23*10)+(Z23*5)+(AA23*20)</f>
        <v>0</v>
      </c>
      <c r="AE23" s="45">
        <f>AB23+AC23+AD23</f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>AF23+AG23+AH23+AI23</f>
        <v>0</v>
      </c>
      <c r="AP23" s="26">
        <f>AJ23</f>
        <v>0</v>
      </c>
      <c r="AQ23" s="23">
        <f>(AK23*3)+(AL23*10)+(AM23*5)+(AN23*20)</f>
        <v>0</v>
      </c>
      <c r="AR23" s="45">
        <f>AO23+AP23+AQ23</f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>AS23+AT23+AU23</f>
        <v>0</v>
      </c>
      <c r="BB23" s="26">
        <f>AV23</f>
        <v>0</v>
      </c>
      <c r="BC23" s="23">
        <f>(AW23*3)+(AX23*10)+(AY23*5)+(AZ23*20)</f>
        <v>0</v>
      </c>
      <c r="BD23" s="45">
        <f>BA23+BB23+BC23</f>
        <v>0</v>
      </c>
      <c r="BE23" s="27"/>
      <c r="BF23" s="43"/>
      <c r="BG23" s="29"/>
      <c r="BH23" s="29"/>
      <c r="BI23" s="29"/>
      <c r="BJ23" s="29"/>
      <c r="BK23" s="30"/>
      <c r="BL23" s="40">
        <f>BE23+BF23</f>
        <v>0</v>
      </c>
      <c r="BM23" s="37">
        <f>BG23/2</f>
        <v>0</v>
      </c>
      <c r="BN23" s="36">
        <f>(BH23*3)+(BI23*5)+(BJ23*5)+(BK23*20)</f>
        <v>0</v>
      </c>
      <c r="BO23" s="35">
        <f>BL23+BM23+BN23</f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>BP23+BQ23+BR23+BS23</f>
        <v>0</v>
      </c>
      <c r="BZ23" s="26">
        <f>BT23</f>
        <v>0</v>
      </c>
      <c r="CA23" s="32">
        <f>(BU23*3)+(BV23*10)+(BW23*5)+(BX23*20)</f>
        <v>0</v>
      </c>
      <c r="CB23" s="72">
        <f>BY23+BZ23+CA23</f>
        <v>0</v>
      </c>
      <c r="CC23" s="31">
        <v>34.79</v>
      </c>
      <c r="CD23" s="28"/>
      <c r="CE23" s="29">
        <v>26</v>
      </c>
      <c r="CF23" s="29">
        <v>0</v>
      </c>
      <c r="CG23" s="29">
        <v>0</v>
      </c>
      <c r="CH23" s="29">
        <v>0</v>
      </c>
      <c r="CI23" s="30">
        <v>0</v>
      </c>
      <c r="CJ23" s="27">
        <f>CC23+CD23</f>
        <v>34.79</v>
      </c>
      <c r="CK23" s="26">
        <f>CE23</f>
        <v>26</v>
      </c>
      <c r="CL23" s="23">
        <f>(CF23*3)+(CG23*10)+(CH23*5)+(CI23*20)</f>
        <v>0</v>
      </c>
      <c r="CM23" s="45">
        <f>CJ23+CK23+CL23</f>
        <v>60.79</v>
      </c>
      <c r="IL23" s="79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</row>
    <row r="24" spans="1:323" s="4" customFormat="1" x14ac:dyDescent="0.2">
      <c r="A24" s="33">
        <v>4</v>
      </c>
      <c r="B24" s="63" t="s">
        <v>133</v>
      </c>
      <c r="C24" s="25"/>
      <c r="D24" s="64"/>
      <c r="E24" s="64" t="s">
        <v>98</v>
      </c>
      <c r="F24" s="65" t="s">
        <v>123</v>
      </c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>L24+M24+O24</f>
        <v>76.459999999999994</v>
      </c>
      <c r="L24" s="59">
        <f>AB24+AO24+BA24+BL24+BY24+CJ24+CU17+DF17+DQ17+EB17+EM17+EX17+FI17+FT17+GE17+GP17+HA17+HL17+HW17+IH17</f>
        <v>46.46</v>
      </c>
      <c r="M24" s="36">
        <f>AD24+AQ24+BC24+BN24+CA24+CL24+CW17+DH17+DS17+ED17+EO17+EZ17+FK17+FV17+GG17+GR17+HC17+HN17+HY17+IJ17</f>
        <v>0</v>
      </c>
      <c r="N24" s="37">
        <f>O24</f>
        <v>30</v>
      </c>
      <c r="O24" s="60">
        <f>W24+AJ24+AV24+BG24+BT24+CE24+CP17+DA17+DL17+DW17+EH17+ES17+FD17+FO17+FZ17+GK17+GV17+HG17+HR17+IC17</f>
        <v>30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>P24+Q24+R24+S24+T24+U24+V24</f>
        <v>0</v>
      </c>
      <c r="AC24" s="26">
        <f>W24</f>
        <v>0</v>
      </c>
      <c r="AD24" s="23">
        <f>(X24*3)+(Y24*10)+(Z24*5)+(AA24*20)</f>
        <v>0</v>
      </c>
      <c r="AE24" s="45">
        <f>AB24+AC24+AD24</f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>AF24+AG24+AH24+AI24</f>
        <v>0</v>
      </c>
      <c r="AP24" s="26">
        <f>AJ24</f>
        <v>0</v>
      </c>
      <c r="AQ24" s="23">
        <f>(AK24*3)+(AL24*10)+(AM24*5)+(AN24*20)</f>
        <v>0</v>
      </c>
      <c r="AR24" s="45">
        <f>AO24+AP24+AQ24</f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>AS24+AT24+AU24</f>
        <v>0</v>
      </c>
      <c r="BB24" s="26">
        <f>AV24</f>
        <v>0</v>
      </c>
      <c r="BC24" s="23">
        <f>(AW24*3)+(AX24*10)+(AY24*5)+(AZ24*20)</f>
        <v>0</v>
      </c>
      <c r="BD24" s="45">
        <f>BA24+BB24+BC24</f>
        <v>0</v>
      </c>
      <c r="BE24" s="27"/>
      <c r="BF24" s="43"/>
      <c r="BG24" s="29"/>
      <c r="BH24" s="29"/>
      <c r="BI24" s="29"/>
      <c r="BJ24" s="29"/>
      <c r="BK24" s="30"/>
      <c r="BL24" s="40">
        <f>BE24+BF24</f>
        <v>0</v>
      </c>
      <c r="BM24" s="37">
        <f>BG24/2</f>
        <v>0</v>
      </c>
      <c r="BN24" s="36">
        <f>(BH24*3)+(BI24*5)+(BJ24*5)+(BK24*20)</f>
        <v>0</v>
      </c>
      <c r="BO24" s="35">
        <f>BL24+BM24+BN24</f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>BP24+BQ24+BR24+BS24</f>
        <v>0</v>
      </c>
      <c r="BZ24" s="26">
        <f>BT24</f>
        <v>0</v>
      </c>
      <c r="CA24" s="32">
        <f>(BU24*3)+(BV24*10)+(BW24*5)+(BX24*20)</f>
        <v>0</v>
      </c>
      <c r="CB24" s="72">
        <f>BY24+BZ24+CA24</f>
        <v>0</v>
      </c>
      <c r="CC24" s="31">
        <v>46.46</v>
      </c>
      <c r="CD24" s="28"/>
      <c r="CE24" s="29">
        <v>30</v>
      </c>
      <c r="CF24" s="29">
        <v>0</v>
      </c>
      <c r="CG24" s="29">
        <v>0</v>
      </c>
      <c r="CH24" s="29">
        <v>0</v>
      </c>
      <c r="CI24" s="30">
        <v>0</v>
      </c>
      <c r="CJ24" s="27">
        <f>CC24+CD24</f>
        <v>46.46</v>
      </c>
      <c r="CK24" s="26">
        <f>CE24</f>
        <v>30</v>
      </c>
      <c r="CL24" s="23">
        <f>(CF24*3)+(CG24*10)+(CH24*5)+(CI24*20)</f>
        <v>0</v>
      </c>
      <c r="CM24" s="45">
        <f>CJ24+CK24+CL24</f>
        <v>76.459999999999994</v>
      </c>
      <c r="IL24" s="79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</row>
    <row r="25" spans="1:323" s="4" customFormat="1" x14ac:dyDescent="0.2">
      <c r="A25" s="33">
        <v>5</v>
      </c>
      <c r="B25" s="63" t="s">
        <v>125</v>
      </c>
      <c r="C25" s="25"/>
      <c r="D25" s="64"/>
      <c r="E25" s="64" t="s">
        <v>98</v>
      </c>
      <c r="F25" s="65" t="s">
        <v>123</v>
      </c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>L25+M25+O25</f>
        <v>76.69</v>
      </c>
      <c r="L25" s="59">
        <f>AB25+AO25+BA25+BL25+BY25+CJ25+CU17+DF17+DQ17+EB17+EM17+EX17+FI17+FT17+GE17+GP17+HA17+HL17+HW17+IH17</f>
        <v>61.69</v>
      </c>
      <c r="M25" s="36">
        <f>AD25+AQ25+BC25+BN25+CA25+CL25+CW17+DH17+DS17+ED17+EO17+EZ17+FK17+FV17+GG17+GR17+HC17+HN17+HY17+IJ17</f>
        <v>5</v>
      </c>
      <c r="N25" s="37">
        <f>O25</f>
        <v>10</v>
      </c>
      <c r="O25" s="60">
        <f>W25+AJ25+AV25+BG25+BT25+CE25+CP17+DA17+DL17+DW17+EH17+ES17+FD17+FO17+FZ17+GK17+GV17+HG17+HR17+IC17</f>
        <v>10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>P25+Q25+R25+S25+T25+U25+V25</f>
        <v>0</v>
      </c>
      <c r="AC25" s="26">
        <f>W25</f>
        <v>0</v>
      </c>
      <c r="AD25" s="23">
        <f>(X25*3)+(Y25*10)+(Z25*5)+(AA25*20)</f>
        <v>0</v>
      </c>
      <c r="AE25" s="45">
        <f>AB25+AC25+AD25</f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>AF25+AG25+AH25+AI25</f>
        <v>0</v>
      </c>
      <c r="AP25" s="26">
        <f>AJ25</f>
        <v>0</v>
      </c>
      <c r="AQ25" s="23">
        <f>(AK25*3)+(AL25*10)+(AM25*5)+(AN25*20)</f>
        <v>0</v>
      </c>
      <c r="AR25" s="45">
        <f>AO25+AP25+AQ25</f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>AS25+AT25+AU25</f>
        <v>0</v>
      </c>
      <c r="BB25" s="26">
        <f>AV25</f>
        <v>0</v>
      </c>
      <c r="BC25" s="23">
        <f>(AW25*3)+(AX25*10)+(AY25*5)+(AZ25*20)</f>
        <v>0</v>
      </c>
      <c r="BD25" s="45">
        <f>BA25+BB25+BC25</f>
        <v>0</v>
      </c>
      <c r="BE25" s="27"/>
      <c r="BF25" s="43"/>
      <c r="BG25" s="29"/>
      <c r="BH25" s="29"/>
      <c r="BI25" s="29"/>
      <c r="BJ25" s="29"/>
      <c r="BK25" s="30"/>
      <c r="BL25" s="40">
        <f>BE25+BF25</f>
        <v>0</v>
      </c>
      <c r="BM25" s="37">
        <f>BG25/2</f>
        <v>0</v>
      </c>
      <c r="BN25" s="36">
        <f>(BH25*3)+(BI25*5)+(BJ25*5)+(BK25*20)</f>
        <v>0</v>
      </c>
      <c r="BO25" s="35">
        <f>BL25+BM25+BN25</f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>BP25+BQ25+BR25+BS25</f>
        <v>0</v>
      </c>
      <c r="BZ25" s="26">
        <f>BT25</f>
        <v>0</v>
      </c>
      <c r="CA25" s="32">
        <f>(BU25*3)+(BV25*10)+(BW25*5)+(BX25*20)</f>
        <v>0</v>
      </c>
      <c r="CB25" s="72">
        <f>BY25+BZ25+CA25</f>
        <v>0</v>
      </c>
      <c r="CC25" s="31">
        <v>61.69</v>
      </c>
      <c r="CD25" s="28"/>
      <c r="CE25" s="29">
        <v>10</v>
      </c>
      <c r="CF25" s="29">
        <v>0</v>
      </c>
      <c r="CG25" s="29">
        <v>0</v>
      </c>
      <c r="CH25" s="29">
        <v>1</v>
      </c>
      <c r="CI25" s="30">
        <v>0</v>
      </c>
      <c r="CJ25" s="27">
        <f>CC25+CD25</f>
        <v>61.69</v>
      </c>
      <c r="CK25" s="26">
        <f>CE25</f>
        <v>10</v>
      </c>
      <c r="CL25" s="23">
        <f>(CF25*3)+(CG25*10)+(CH25*5)+(CI25*20)</f>
        <v>5</v>
      </c>
      <c r="CM25" s="45">
        <f>CJ25+CK25+CL25</f>
        <v>76.69</v>
      </c>
      <c r="IL25" s="79"/>
      <c r="IO25"/>
      <c r="IP25"/>
      <c r="IQ25"/>
    </row>
    <row r="26" spans="1:323" s="4" customFormat="1" ht="12.75" customHeight="1" x14ac:dyDescent="0.2">
      <c r="A26" s="33">
        <v>6</v>
      </c>
      <c r="B26" s="63" t="s">
        <v>130</v>
      </c>
      <c r="C26" s="25"/>
      <c r="D26" s="64"/>
      <c r="E26" s="64" t="s">
        <v>98</v>
      </c>
      <c r="F26" s="65" t="s">
        <v>123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>L26+M26+O26</f>
        <v>81.37</v>
      </c>
      <c r="L26" s="59">
        <f>AB26+AO26+BA26+BL26+BY26+CJ26+CU25+DF25+DQ25+EB25+EM25+EX25+FI25+FT25+GE25+GP25+HA25+HL25+HW25+IH25</f>
        <v>60.37</v>
      </c>
      <c r="M26" s="36">
        <f>AD26+AQ26+BC26+BN26+CA26+CL26+CW25+DH25+DS25+ED25+EO25+EZ25+FK25+FV25+GG25+GR25+HC25+HN25+HY25+IJ25</f>
        <v>0</v>
      </c>
      <c r="N26" s="37">
        <f>O26</f>
        <v>21</v>
      </c>
      <c r="O26" s="60">
        <f>W26+AJ26+AV26+BG26+BT26+CE26+CP25+DA25+DL25+DW25+EH25+ES25+FD25+FO25+FZ25+GK25+GV25+HG25+HR25+IC25</f>
        <v>21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>P26+Q26+R26+S26+T26+U26+V26</f>
        <v>0</v>
      </c>
      <c r="AC26" s="26">
        <f>W26</f>
        <v>0</v>
      </c>
      <c r="AD26" s="23">
        <f>(X26*3)+(Y26*10)+(Z26*5)+(AA26*20)</f>
        <v>0</v>
      </c>
      <c r="AE26" s="45">
        <f>AB26+AC26+AD26</f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>AF26+AG26+AH26+AI26</f>
        <v>0</v>
      </c>
      <c r="AP26" s="26">
        <f>AJ26</f>
        <v>0</v>
      </c>
      <c r="AQ26" s="23">
        <f>(AK26*3)+(AL26*10)+(AM26*5)+(AN26*20)</f>
        <v>0</v>
      </c>
      <c r="AR26" s="45">
        <f>AO26+AP26+AQ26</f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>AS26+AT26+AU26</f>
        <v>0</v>
      </c>
      <c r="BB26" s="26">
        <f>AV26</f>
        <v>0</v>
      </c>
      <c r="BC26" s="23">
        <f>(AW26*3)+(AX26*10)+(AY26*5)+(AZ26*20)</f>
        <v>0</v>
      </c>
      <c r="BD26" s="45">
        <f>BA26+BB26+BC26</f>
        <v>0</v>
      </c>
      <c r="BE26" s="27"/>
      <c r="BF26" s="43"/>
      <c r="BG26" s="29"/>
      <c r="BH26" s="29"/>
      <c r="BI26" s="29"/>
      <c r="BJ26" s="29"/>
      <c r="BK26" s="30"/>
      <c r="BL26" s="40">
        <f>BE26+BF26</f>
        <v>0</v>
      </c>
      <c r="BM26" s="37">
        <f>BG26/2</f>
        <v>0</v>
      </c>
      <c r="BN26" s="36">
        <f>(BH26*3)+(BI26*5)+(BJ26*5)+(BK26*20)</f>
        <v>0</v>
      </c>
      <c r="BO26" s="35">
        <f>BL26+BM26+BN26</f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>BP26+BQ26+BR26+BS26</f>
        <v>0</v>
      </c>
      <c r="BZ26" s="26">
        <f>BT26</f>
        <v>0</v>
      </c>
      <c r="CA26" s="32">
        <f>(BU26*3)+(BV26*10)+(BW26*5)+(BX26*20)</f>
        <v>0</v>
      </c>
      <c r="CB26" s="72">
        <f>BY26+BZ26+CA26</f>
        <v>0</v>
      </c>
      <c r="CC26" s="31">
        <v>60.37</v>
      </c>
      <c r="CD26" s="28"/>
      <c r="CE26" s="29">
        <v>21</v>
      </c>
      <c r="CF26" s="29">
        <v>0</v>
      </c>
      <c r="CG26" s="29">
        <v>0</v>
      </c>
      <c r="CH26" s="29">
        <v>0</v>
      </c>
      <c r="CI26" s="30">
        <v>0</v>
      </c>
      <c r="CJ26" s="27">
        <f>CC26+CD26</f>
        <v>60.37</v>
      </c>
      <c r="CK26" s="26">
        <f>CE26</f>
        <v>21</v>
      </c>
      <c r="CL26" s="23">
        <f>(CF26*3)+(CG26*10)+(CH26*5)+(CI26*20)</f>
        <v>0</v>
      </c>
      <c r="CM26" s="45">
        <f>CJ26+CK26+CL26</f>
        <v>81.37</v>
      </c>
      <c r="IL26" s="79"/>
      <c r="IO26"/>
      <c r="IP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</row>
    <row r="27" spans="1:323" s="76" customFormat="1" ht="13.5" thickBot="1" x14ac:dyDescent="0.25">
      <c r="A27" s="33">
        <v>7</v>
      </c>
      <c r="B27" s="63" t="s">
        <v>132</v>
      </c>
      <c r="C27" s="25"/>
      <c r="D27" s="64"/>
      <c r="E27" s="64" t="s">
        <v>98</v>
      </c>
      <c r="F27" s="65" t="s">
        <v>123</v>
      </c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>L27+M27+O27</f>
        <v>92.88</v>
      </c>
      <c r="L27" s="59">
        <f>AB27+AO27+BA27+BL27+BY27+CJ27+CU26+DF26+DQ26+EB26+EM26+EX26+FI26+FT26+GE26+GP26+HA26+HL26+HW26+IH26</f>
        <v>67.88</v>
      </c>
      <c r="M27" s="36">
        <f>AD27+AQ27+BC27+BN27+CA27+CL27+CW26+DH26+DS26+ED26+EO26+EZ26+FK26+FV26+GG26+GR26+HC26+HN26+HY26+IJ26</f>
        <v>0</v>
      </c>
      <c r="N27" s="37">
        <f>O27</f>
        <v>25</v>
      </c>
      <c r="O27" s="60">
        <f>W27+AJ27+AV27+BG27+BT27+CE27+CP26+DA26+DL26+DW26+EH26+ES26+FD26+FO26+FZ26+GK26+GV26+HG26+HR26+IC26</f>
        <v>25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>P27+Q27+R27+S27+T27+U27+V27</f>
        <v>0</v>
      </c>
      <c r="AC27" s="26">
        <f>W27</f>
        <v>0</v>
      </c>
      <c r="AD27" s="23">
        <f>(X27*3)+(Y27*10)+(Z27*5)+(AA27*20)</f>
        <v>0</v>
      </c>
      <c r="AE27" s="45">
        <f>AB27+AC27+AD27</f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>AF27+AG27+AH27+AI27</f>
        <v>0</v>
      </c>
      <c r="AP27" s="26">
        <f>AJ27</f>
        <v>0</v>
      </c>
      <c r="AQ27" s="23">
        <f>(AK27*3)+(AL27*10)+(AM27*5)+(AN27*20)</f>
        <v>0</v>
      </c>
      <c r="AR27" s="45">
        <f>AO27+AP27+AQ27</f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>AS27+AT27+AU27</f>
        <v>0</v>
      </c>
      <c r="BB27" s="26">
        <f>AV27</f>
        <v>0</v>
      </c>
      <c r="BC27" s="23">
        <f>(AW27*3)+(AX27*10)+(AY27*5)+(AZ27*20)</f>
        <v>0</v>
      </c>
      <c r="BD27" s="45">
        <f>BA27+BB27+BC27</f>
        <v>0</v>
      </c>
      <c r="BE27" s="27"/>
      <c r="BF27" s="43"/>
      <c r="BG27" s="29"/>
      <c r="BH27" s="29"/>
      <c r="BI27" s="29"/>
      <c r="BJ27" s="29"/>
      <c r="BK27" s="30"/>
      <c r="BL27" s="40">
        <f>BE27+BF27</f>
        <v>0</v>
      </c>
      <c r="BM27" s="37">
        <f>BG27/2</f>
        <v>0</v>
      </c>
      <c r="BN27" s="36">
        <f>(BH27*3)+(BI27*5)+(BJ27*5)+(BK27*20)</f>
        <v>0</v>
      </c>
      <c r="BO27" s="35">
        <f>BL27+BM27+BN27</f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>BP27+BQ27+BR27+BS27</f>
        <v>0</v>
      </c>
      <c r="BZ27" s="26">
        <f>BT27</f>
        <v>0</v>
      </c>
      <c r="CA27" s="32">
        <f>(BU27*3)+(BV27*10)+(BW27*5)+(BX27*20)</f>
        <v>0</v>
      </c>
      <c r="CB27" s="72">
        <f>BY27+BZ27+CA27</f>
        <v>0</v>
      </c>
      <c r="CC27" s="31">
        <v>67.88</v>
      </c>
      <c r="CD27" s="28"/>
      <c r="CE27" s="29">
        <v>25</v>
      </c>
      <c r="CF27" s="29">
        <v>0</v>
      </c>
      <c r="CG27" s="29">
        <v>0</v>
      </c>
      <c r="CH27" s="29">
        <v>0</v>
      </c>
      <c r="CI27" s="30">
        <v>0</v>
      </c>
      <c r="CJ27" s="27">
        <f>CC27+CD27</f>
        <v>67.88</v>
      </c>
      <c r="CK27" s="26">
        <f>CE27</f>
        <v>25</v>
      </c>
      <c r="CL27" s="23">
        <f>(CF27*3)+(CG27*10)+(CH27*5)+(CI27*20)</f>
        <v>0</v>
      </c>
      <c r="CM27" s="45">
        <f>CJ27+CK27+CL27</f>
        <v>92.88</v>
      </c>
      <c r="IL27" s="7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</row>
    <row r="28" spans="1:323" s="4" customFormat="1" hidden="1" x14ac:dyDescent="0.2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ref="K25:K37" si="0">L28+M28+O28</f>
        <v>0</v>
      </c>
      <c r="L28" s="59">
        <f>AB28+AO28+BA28+BL28+BY28+CJ28+CU28+DF28+DQ28+EB28+EM28+EX28+FI28+FT28+GE28+GP28+HA28+HL28+HW28+IH28</f>
        <v>0</v>
      </c>
      <c r="M28" s="36">
        <f>AD28+AQ28+BC28+BN28+CA28+CL28+CW28+DH28+DS28+ED28+EO28+EZ28+FK28+FV28+GG28+GR28+HC28+HN28+HY28+IJ28</f>
        <v>0</v>
      </c>
      <c r="N28" s="37">
        <f t="shared" ref="N25:N37" si="1">O28</f>
        <v>0</v>
      </c>
      <c r="O28" s="60">
        <f>W28+AJ28+AV28+BG28+BT28+CE28+CP28+DA28+DL28+DW28+EH28+ES28+FD28+FO28+FZ28+GK28+GV28+HG28+HR28+IC28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ref="AB25:AB37" si="2">P28+Q28+R28+S28+T28+U28+V28</f>
        <v>0</v>
      </c>
      <c r="AC28" s="26">
        <f t="shared" ref="AC25:AC37" si="3">W28</f>
        <v>0</v>
      </c>
      <c r="AD28" s="23">
        <f t="shared" ref="AD25:AD37" si="4">(X28*3)+(Y28*10)+(Z28*5)+(AA28*20)</f>
        <v>0</v>
      </c>
      <c r="AE28" s="45">
        <f t="shared" ref="AE25:AE37" si="5">AB28+AC28+AD28</f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ref="AO25:AO37" si="6">AF28+AG28+AH28+AI28</f>
        <v>0</v>
      </c>
      <c r="AP28" s="26">
        <f t="shared" ref="AP25:AP37" si="7">AJ28</f>
        <v>0</v>
      </c>
      <c r="AQ28" s="23">
        <f t="shared" ref="AQ25:AQ37" si="8">(AK28*3)+(AL28*10)+(AM28*5)+(AN28*20)</f>
        <v>0</v>
      </c>
      <c r="AR28" s="45">
        <f t="shared" ref="AR25:AR37" si="9">AO28+AP28+AQ28</f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ref="BA25:BA37" si="10">AS28+AT28+AU28</f>
        <v>0</v>
      </c>
      <c r="BB28" s="26">
        <f t="shared" ref="BB25:BB37" si="11">AV28</f>
        <v>0</v>
      </c>
      <c r="BC28" s="23">
        <f t="shared" ref="BC25:BC37" si="12">(AW28*3)+(AX28*10)+(AY28*5)+(AZ28*20)</f>
        <v>0</v>
      </c>
      <c r="BD28" s="45">
        <f t="shared" ref="BD25:BD37" si="13">BA28+BB28+BC28</f>
        <v>0</v>
      </c>
      <c r="BE28" s="27"/>
      <c r="BF28" s="43"/>
      <c r="BG28" s="29"/>
      <c r="BH28" s="29"/>
      <c r="BI28" s="29"/>
      <c r="BJ28" s="29"/>
      <c r="BK28" s="30"/>
      <c r="BL28" s="40">
        <f t="shared" ref="BL25:BL37" si="14">BE28+BF28</f>
        <v>0</v>
      </c>
      <c r="BM28" s="37">
        <f t="shared" ref="BM25:BM37" si="15">BG28/2</f>
        <v>0</v>
      </c>
      <c r="BN28" s="36">
        <f t="shared" ref="BN25:BN37" si="16">(BH28*3)+(BI28*5)+(BJ28*5)+(BK28*20)</f>
        <v>0</v>
      </c>
      <c r="BO28" s="35">
        <f t="shared" ref="BO25:BO37" si="17">BL28+BM28+BN28</f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ref="BY25:BY37" si="18">BP28+BQ28+BR28+BS28</f>
        <v>0</v>
      </c>
      <c r="BZ28" s="26">
        <f t="shared" ref="BZ25:BZ37" si="19">BT28</f>
        <v>0</v>
      </c>
      <c r="CA28" s="32">
        <f t="shared" ref="CA25:CA37" si="20">(BU28*3)+(BV28*10)+(BW28*5)+(BX28*20)</f>
        <v>0</v>
      </c>
      <c r="CB28" s="72">
        <f t="shared" ref="CB25:CB37" si="21">BY28+BZ28+CA28</f>
        <v>0</v>
      </c>
      <c r="CC28" s="31"/>
      <c r="CD28" s="28"/>
      <c r="CE28" s="29"/>
      <c r="CF28" s="29"/>
      <c r="CG28" s="29"/>
      <c r="CH28" s="29"/>
      <c r="CI28" s="30"/>
      <c r="CJ28" s="27">
        <f t="shared" ref="CJ25:CJ37" si="22">CC28+CD28</f>
        <v>0</v>
      </c>
      <c r="CK28" s="26">
        <f t="shared" ref="CK25:CK37" si="23">CE28</f>
        <v>0</v>
      </c>
      <c r="CL28" s="23">
        <f t="shared" ref="CL25:CL37" si="24">(CF28*3)+(CG28*10)+(CH28*5)+(CI28*20)</f>
        <v>0</v>
      </c>
      <c r="CM28" s="45">
        <f t="shared" ref="CM25:CM37" si="25">CJ28+CK28+CL28</f>
        <v>0</v>
      </c>
      <c r="IL28" s="79"/>
      <c r="IM28"/>
      <c r="IN28"/>
      <c r="IQ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</row>
    <row r="29" spans="1:323" s="156" customFormat="1" ht="13.5" hidden="1" thickBot="1" x14ac:dyDescent="0.25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119">
        <f t="shared" si="0"/>
        <v>0</v>
      </c>
      <c r="L29" s="120">
        <f>AB29+AO29+BA29+BL29+BY29+CJ29+CU23+DF23+DQ23+EB23+EM23+EX23+FI23+FT23+GE23+GP23+HA23+HL23+HW23+IH23</f>
        <v>0</v>
      </c>
      <c r="M29" s="23">
        <f>AD29+AQ29+BC29+BN29+CA29+CL29+CW23+DH23+DS23+ED23+EO23+EZ23+FK23+FV23+GG23+GR23+HC23+HN23+HY23+IJ23</f>
        <v>0</v>
      </c>
      <c r="N29" s="26">
        <f t="shared" si="1"/>
        <v>0</v>
      </c>
      <c r="O29" s="121">
        <f>W29+AJ29+AV29+BG29+BT29+CE29+CP23+DA23+DL23+DW23+EH23+ES23+FD23+FO23+FZ23+GK23+GV23+HG23+HR23+IC23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2"/>
        <v>0</v>
      </c>
      <c r="AC29" s="26">
        <f t="shared" si="3"/>
        <v>0</v>
      </c>
      <c r="AD29" s="23">
        <f t="shared" si="4"/>
        <v>0</v>
      </c>
      <c r="AE29" s="45">
        <f t="shared" si="5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6"/>
        <v>0</v>
      </c>
      <c r="AP29" s="26">
        <f t="shared" si="7"/>
        <v>0</v>
      </c>
      <c r="AQ29" s="23">
        <f t="shared" si="8"/>
        <v>0</v>
      </c>
      <c r="AR29" s="45">
        <f t="shared" si="9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10"/>
        <v>0</v>
      </c>
      <c r="BB29" s="26">
        <f t="shared" si="11"/>
        <v>0</v>
      </c>
      <c r="BC29" s="23">
        <f t="shared" si="12"/>
        <v>0</v>
      </c>
      <c r="BD29" s="45">
        <f t="shared" si="13"/>
        <v>0</v>
      </c>
      <c r="BE29" s="27"/>
      <c r="BF29" s="43"/>
      <c r="BG29" s="29"/>
      <c r="BH29" s="29"/>
      <c r="BI29" s="29"/>
      <c r="BJ29" s="29"/>
      <c r="BK29" s="30"/>
      <c r="BL29" s="40">
        <f t="shared" si="14"/>
        <v>0</v>
      </c>
      <c r="BM29" s="37">
        <f t="shared" si="15"/>
        <v>0</v>
      </c>
      <c r="BN29" s="36">
        <f t="shared" si="16"/>
        <v>0</v>
      </c>
      <c r="BO29" s="35">
        <f t="shared" si="17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18"/>
        <v>0</v>
      </c>
      <c r="BZ29" s="26">
        <f t="shared" si="19"/>
        <v>0</v>
      </c>
      <c r="CA29" s="32">
        <f t="shared" si="20"/>
        <v>0</v>
      </c>
      <c r="CB29" s="72">
        <f t="shared" si="21"/>
        <v>0</v>
      </c>
      <c r="CC29" s="31"/>
      <c r="CD29" s="28"/>
      <c r="CE29" s="29"/>
      <c r="CF29" s="29"/>
      <c r="CG29" s="29"/>
      <c r="CH29" s="29"/>
      <c r="CI29" s="30"/>
      <c r="CJ29" s="27">
        <f t="shared" si="22"/>
        <v>0</v>
      </c>
      <c r="CK29" s="26">
        <f t="shared" si="23"/>
        <v>0</v>
      </c>
      <c r="CL29" s="23">
        <f t="shared" si="24"/>
        <v>0</v>
      </c>
      <c r="CM29" s="45">
        <f t="shared" si="25"/>
        <v>0</v>
      </c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9"/>
      <c r="IM29" s="4"/>
      <c r="IN29" s="4"/>
      <c r="IO29"/>
      <c r="IP29"/>
      <c r="IQ29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76"/>
      <c r="LA29" s="76"/>
      <c r="LB29" s="76"/>
      <c r="LC29" s="76"/>
      <c r="LD29" s="76"/>
      <c r="LE29" s="76"/>
      <c r="LF29" s="76"/>
      <c r="LG29" s="76"/>
      <c r="LH29" s="76"/>
      <c r="LI29" s="76"/>
      <c r="LJ29" s="76"/>
      <c r="LK29" s="76"/>
    </row>
    <row r="30" spans="1:323" s="4" customFormat="1" ht="13.5" hidden="1" thickTop="1" x14ac:dyDescent="0.2">
      <c r="A30" s="33"/>
      <c r="B30" s="82"/>
      <c r="C30" s="83"/>
      <c r="D30" s="84"/>
      <c r="E30" s="84"/>
      <c r="F30" s="85"/>
      <c r="G30" s="86" t="str">
        <f>IF(AND(OR($G$2="Y",$H$2="Y"),I30&lt;5,J30&lt;5),IF(AND(I30=#REF!,J30=#REF!),#REF!+1,1),"")</f>
        <v/>
      </c>
      <c r="H30" s="87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88" t="str">
        <f>IF(ISNA(VLOOKUP(E30,SortLookup!$A$1:$B$5,2,FALSE))," ",VLOOKUP(E30,SortLookup!$A$1:$B$5,2,FALSE))</f>
        <v xml:space="preserve"> </v>
      </c>
      <c r="J30" s="89" t="str">
        <f>IF(ISNA(VLOOKUP(F30,SortLookup!$A$7:$B$11,2,FALSE))," ",VLOOKUP(F30,SortLookup!$A$7:$B$11,2,FALSE))</f>
        <v xml:space="preserve"> </v>
      </c>
      <c r="K30" s="58">
        <f t="shared" si="0"/>
        <v>0</v>
      </c>
      <c r="L30" s="59">
        <f>AB30+AO30+BA30+BL30+BY30+CJ30+CU24+DF24+DQ24+EB24+EM24+EX24+FI24+FT24+GE24+GP24+HA24+HL24+HW24+IH24</f>
        <v>0</v>
      </c>
      <c r="M30" s="36">
        <f>AD30+AQ30+BC30+BN30+CA30+CL30+CW24+DH24+DS24+ED24+EO24+EZ24+FK24+FV24+GG24+GR24+HC24+HN24+HY24+IJ24</f>
        <v>0</v>
      </c>
      <c r="N30" s="37">
        <f t="shared" si="1"/>
        <v>0</v>
      </c>
      <c r="O30" s="60">
        <f>W30+AJ30+AV30+BG30+BT30+CE30+CP24+DA24+DL24+DW24+EH24+ES24+FD24+FO24+FZ24+GK24+GV24+HG24+HR24+IC24</f>
        <v>0</v>
      </c>
      <c r="P30" s="90"/>
      <c r="Q30" s="91"/>
      <c r="R30" s="91"/>
      <c r="S30" s="91"/>
      <c r="T30" s="91"/>
      <c r="U30" s="91"/>
      <c r="V30" s="91"/>
      <c r="W30" s="92"/>
      <c r="X30" s="92"/>
      <c r="Y30" s="92"/>
      <c r="Z30" s="92"/>
      <c r="AA30" s="93"/>
      <c r="AB30" s="40">
        <f t="shared" si="2"/>
        <v>0</v>
      </c>
      <c r="AC30" s="37">
        <f t="shared" si="3"/>
        <v>0</v>
      </c>
      <c r="AD30" s="36">
        <f t="shared" si="4"/>
        <v>0</v>
      </c>
      <c r="AE30" s="94">
        <f t="shared" si="5"/>
        <v>0</v>
      </c>
      <c r="AF30" s="90"/>
      <c r="AG30" s="91"/>
      <c r="AH30" s="91"/>
      <c r="AI30" s="91"/>
      <c r="AJ30" s="92"/>
      <c r="AK30" s="92"/>
      <c r="AL30" s="92"/>
      <c r="AM30" s="92"/>
      <c r="AN30" s="93"/>
      <c r="AO30" s="40">
        <f t="shared" si="6"/>
        <v>0</v>
      </c>
      <c r="AP30" s="37">
        <f t="shared" si="7"/>
        <v>0</v>
      </c>
      <c r="AQ30" s="36">
        <f t="shared" si="8"/>
        <v>0</v>
      </c>
      <c r="AR30" s="94">
        <f t="shared" si="9"/>
        <v>0</v>
      </c>
      <c r="AS30" s="90"/>
      <c r="AT30" s="91"/>
      <c r="AU30" s="91"/>
      <c r="AV30" s="92"/>
      <c r="AW30" s="92"/>
      <c r="AX30" s="92"/>
      <c r="AY30" s="92"/>
      <c r="AZ30" s="93"/>
      <c r="BA30" s="40">
        <f t="shared" si="10"/>
        <v>0</v>
      </c>
      <c r="BB30" s="37">
        <f t="shared" si="11"/>
        <v>0</v>
      </c>
      <c r="BC30" s="36">
        <f t="shared" si="12"/>
        <v>0</v>
      </c>
      <c r="BD30" s="94">
        <f t="shared" si="13"/>
        <v>0</v>
      </c>
      <c r="BE30" s="40"/>
      <c r="BF30" s="116"/>
      <c r="BG30" s="92"/>
      <c r="BH30" s="92"/>
      <c r="BI30" s="92"/>
      <c r="BJ30" s="92"/>
      <c r="BK30" s="93"/>
      <c r="BL30" s="40">
        <f t="shared" si="14"/>
        <v>0</v>
      </c>
      <c r="BM30" s="37">
        <f t="shared" si="15"/>
        <v>0</v>
      </c>
      <c r="BN30" s="36">
        <f t="shared" si="16"/>
        <v>0</v>
      </c>
      <c r="BO30" s="35">
        <f t="shared" si="17"/>
        <v>0</v>
      </c>
      <c r="BP30" s="90"/>
      <c r="BQ30" s="91"/>
      <c r="BR30" s="91"/>
      <c r="BS30" s="91"/>
      <c r="BT30" s="92"/>
      <c r="BU30" s="92"/>
      <c r="BV30" s="92"/>
      <c r="BW30" s="92"/>
      <c r="BX30" s="93"/>
      <c r="BY30" s="40">
        <f t="shared" si="18"/>
        <v>0</v>
      </c>
      <c r="BZ30" s="37">
        <f t="shared" si="19"/>
        <v>0</v>
      </c>
      <c r="CA30" s="154">
        <f t="shared" si="20"/>
        <v>0</v>
      </c>
      <c r="CB30" s="155">
        <f t="shared" si="21"/>
        <v>0</v>
      </c>
      <c r="CC30" s="90"/>
      <c r="CD30" s="91"/>
      <c r="CE30" s="92"/>
      <c r="CF30" s="92"/>
      <c r="CG30" s="92"/>
      <c r="CH30" s="92"/>
      <c r="CI30" s="93"/>
      <c r="CJ30" s="40">
        <f t="shared" si="22"/>
        <v>0</v>
      </c>
      <c r="CK30" s="37">
        <f t="shared" si="23"/>
        <v>0</v>
      </c>
      <c r="CL30" s="36">
        <f t="shared" si="24"/>
        <v>0</v>
      </c>
      <c r="CM30" s="94">
        <f t="shared" si="25"/>
        <v>0</v>
      </c>
      <c r="IL30" s="79"/>
      <c r="IM30"/>
      <c r="IN30"/>
      <c r="IQ30"/>
    </row>
    <row r="31" spans="1:32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si="0"/>
        <v>0</v>
      </c>
      <c r="L31" s="59">
        <f>AB31+AO31+BA31+BL31+BY31+CJ31+CU29+DF29+DQ29+EB29+EM29+EX29+FI29+FT29+GE29+GP29+HA29+HL29+HW29+IH29</f>
        <v>0</v>
      </c>
      <c r="M31" s="36">
        <f>AD31+AQ31+BC31+BN31+CA31+CL31+CW29+DH29+DS29+ED29+EO29+EZ29+FK29+FV29+GG29+GR29+HC29+HN29+HY29+IJ29</f>
        <v>0</v>
      </c>
      <c r="N31" s="37">
        <f t="shared" si="1"/>
        <v>0</v>
      </c>
      <c r="O31" s="60">
        <f>W31+AJ31+AV31+BG31+BT31+CE31+CP29+DA29+DL29+DW29+EH29+ES29+FD29+FO29+FZ29+GK29+GV29+HG29+HR29+IC29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2"/>
        <v>0</v>
      </c>
      <c r="AC31" s="26">
        <f t="shared" si="3"/>
        <v>0</v>
      </c>
      <c r="AD31" s="23">
        <f t="shared" si="4"/>
        <v>0</v>
      </c>
      <c r="AE31" s="45">
        <f t="shared" si="5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6"/>
        <v>0</v>
      </c>
      <c r="AP31" s="26">
        <f t="shared" si="7"/>
        <v>0</v>
      </c>
      <c r="AQ31" s="23">
        <f t="shared" si="8"/>
        <v>0</v>
      </c>
      <c r="AR31" s="45">
        <f t="shared" si="9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10"/>
        <v>0</v>
      </c>
      <c r="BB31" s="26">
        <f t="shared" si="11"/>
        <v>0</v>
      </c>
      <c r="BC31" s="23">
        <f t="shared" si="12"/>
        <v>0</v>
      </c>
      <c r="BD31" s="45">
        <f t="shared" si="13"/>
        <v>0</v>
      </c>
      <c r="BE31" s="27"/>
      <c r="BF31" s="43"/>
      <c r="BG31" s="29"/>
      <c r="BH31" s="29"/>
      <c r="BI31" s="29"/>
      <c r="BJ31" s="29"/>
      <c r="BK31" s="30"/>
      <c r="BL31" s="40">
        <f t="shared" si="14"/>
        <v>0</v>
      </c>
      <c r="BM31" s="37">
        <f t="shared" si="15"/>
        <v>0</v>
      </c>
      <c r="BN31" s="36">
        <f t="shared" si="16"/>
        <v>0</v>
      </c>
      <c r="BO31" s="35">
        <f t="shared" si="17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18"/>
        <v>0</v>
      </c>
      <c r="BZ31" s="26">
        <f t="shared" si="19"/>
        <v>0</v>
      </c>
      <c r="CA31" s="32">
        <f t="shared" si="20"/>
        <v>0</v>
      </c>
      <c r="CB31" s="72">
        <f t="shared" si="21"/>
        <v>0</v>
      </c>
      <c r="CC31" s="31"/>
      <c r="CD31" s="28"/>
      <c r="CE31" s="29"/>
      <c r="CF31" s="29"/>
      <c r="CG31" s="29"/>
      <c r="CH31" s="29"/>
      <c r="CI31" s="30"/>
      <c r="CJ31" s="27">
        <f t="shared" si="22"/>
        <v>0</v>
      </c>
      <c r="CK31" s="26">
        <f t="shared" si="23"/>
        <v>0</v>
      </c>
      <c r="CL31" s="23">
        <f t="shared" si="24"/>
        <v>0</v>
      </c>
      <c r="CM31" s="45">
        <f t="shared" si="25"/>
        <v>0</v>
      </c>
      <c r="IL31" s="79"/>
    </row>
    <row r="32" spans="1:323" s="4" customFormat="1" hidden="1" x14ac:dyDescent="0.2">
      <c r="A32" s="33"/>
      <c r="B32" s="63"/>
      <c r="C32" s="25"/>
      <c r="D32" s="64"/>
      <c r="E32" s="64"/>
      <c r="F32" s="65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0"/>
        <v>0</v>
      </c>
      <c r="L32" s="59">
        <f>AB32+AO32+BA32+BL32+BY32+CJ32+CU22+DF22+DQ22+EB22+EM22+EX22+FI22+FT22+GE22+GP22+HA22+HL22+HW22+IH22</f>
        <v>0</v>
      </c>
      <c r="M32" s="36">
        <f>AD32+AQ32+BC32+BN32+CA32+CL32+CW22+DH22+DS22+ED22+EO22+EZ22+FK22+FV22+GG22+GR22+HC22+HN22+HY22+IJ22</f>
        <v>0</v>
      </c>
      <c r="N32" s="37">
        <f t="shared" si="1"/>
        <v>0</v>
      </c>
      <c r="O32" s="60">
        <f>W32+AJ32+AV32+BG32+BT32+CE32+CP22+DA22+DL22+DW22+EH22+ES22+FD22+FO22+FZ22+GK22+GV22+HG22+HR22+IC22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si="2"/>
        <v>0</v>
      </c>
      <c r="AC32" s="26">
        <f t="shared" si="3"/>
        <v>0</v>
      </c>
      <c r="AD32" s="23">
        <f t="shared" si="4"/>
        <v>0</v>
      </c>
      <c r="AE32" s="45">
        <f t="shared" si="5"/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6"/>
        <v>0</v>
      </c>
      <c r="AP32" s="26">
        <f t="shared" si="7"/>
        <v>0</v>
      </c>
      <c r="AQ32" s="23">
        <f t="shared" si="8"/>
        <v>0</v>
      </c>
      <c r="AR32" s="45">
        <f t="shared" si="9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10"/>
        <v>0</v>
      </c>
      <c r="BB32" s="26">
        <f t="shared" si="11"/>
        <v>0</v>
      </c>
      <c r="BC32" s="23">
        <f t="shared" si="12"/>
        <v>0</v>
      </c>
      <c r="BD32" s="45">
        <f t="shared" si="13"/>
        <v>0</v>
      </c>
      <c r="BE32" s="27"/>
      <c r="BF32" s="43"/>
      <c r="BG32" s="29"/>
      <c r="BH32" s="29"/>
      <c r="BI32" s="29"/>
      <c r="BJ32" s="29"/>
      <c r="BK32" s="30"/>
      <c r="BL32" s="40">
        <f t="shared" si="14"/>
        <v>0</v>
      </c>
      <c r="BM32" s="37">
        <f t="shared" si="15"/>
        <v>0</v>
      </c>
      <c r="BN32" s="36">
        <f t="shared" si="16"/>
        <v>0</v>
      </c>
      <c r="BO32" s="35">
        <f t="shared" si="17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18"/>
        <v>0</v>
      </c>
      <c r="BZ32" s="26">
        <f t="shared" si="19"/>
        <v>0</v>
      </c>
      <c r="CA32" s="32">
        <f t="shared" si="20"/>
        <v>0</v>
      </c>
      <c r="CB32" s="72">
        <f t="shared" si="21"/>
        <v>0</v>
      </c>
      <c r="CC32" s="31"/>
      <c r="CD32" s="28"/>
      <c r="CE32" s="29"/>
      <c r="CF32" s="29"/>
      <c r="CG32" s="29"/>
      <c r="CH32" s="29"/>
      <c r="CI32" s="30"/>
      <c r="CJ32" s="27">
        <f t="shared" si="22"/>
        <v>0</v>
      </c>
      <c r="CK32" s="26">
        <f t="shared" si="23"/>
        <v>0</v>
      </c>
      <c r="CL32" s="23">
        <f t="shared" si="24"/>
        <v>0</v>
      </c>
      <c r="CM32" s="45">
        <f t="shared" si="25"/>
        <v>0</v>
      </c>
      <c r="IL32" s="79"/>
      <c r="IM32"/>
      <c r="IN32"/>
      <c r="IO32"/>
      <c r="IP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</row>
    <row r="33" spans="1:32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0"/>
        <v>0</v>
      </c>
      <c r="L33" s="59">
        <f>AB33+AO33+BA33+BL33+BY33+CJ33+CU27+DF27+DQ27+EB27+EM27+EX27+FI27+FT27+GE27+GP27+HA27+HL27+HW27+IH27</f>
        <v>0</v>
      </c>
      <c r="M33" s="36">
        <f>AD33+AQ33+BC33+BN33+CA33+CL33+CW27+DH27+DS27+ED27+EO27+EZ27+FK27+FV27+GG27+GR27+HC27+HN27+HY27+IJ27</f>
        <v>0</v>
      </c>
      <c r="N33" s="37">
        <f t="shared" si="1"/>
        <v>0</v>
      </c>
      <c r="O33" s="60">
        <f>W33+AJ33+AV33+BG33+BT33+CE33+CP27+DA27+DL27+DW27+EH27+ES27+FD27+FO27+FZ27+GK27+GV27+HG27+HR27+IC27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2"/>
        <v>0</v>
      </c>
      <c r="AC33" s="26">
        <f t="shared" si="3"/>
        <v>0</v>
      </c>
      <c r="AD33" s="23">
        <f t="shared" si="4"/>
        <v>0</v>
      </c>
      <c r="AE33" s="45">
        <f t="shared" si="5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6"/>
        <v>0</v>
      </c>
      <c r="AP33" s="26">
        <f t="shared" si="7"/>
        <v>0</v>
      </c>
      <c r="AQ33" s="23">
        <f t="shared" si="8"/>
        <v>0</v>
      </c>
      <c r="AR33" s="45">
        <f t="shared" si="9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10"/>
        <v>0</v>
      </c>
      <c r="BB33" s="26">
        <f t="shared" si="11"/>
        <v>0</v>
      </c>
      <c r="BC33" s="23">
        <f t="shared" si="12"/>
        <v>0</v>
      </c>
      <c r="BD33" s="45">
        <f t="shared" si="13"/>
        <v>0</v>
      </c>
      <c r="BE33" s="27"/>
      <c r="BF33" s="43"/>
      <c r="BG33" s="29"/>
      <c r="BH33" s="29"/>
      <c r="BI33" s="29"/>
      <c r="BJ33" s="29"/>
      <c r="BK33" s="30"/>
      <c r="BL33" s="40">
        <f t="shared" si="14"/>
        <v>0</v>
      </c>
      <c r="BM33" s="37">
        <f t="shared" si="15"/>
        <v>0</v>
      </c>
      <c r="BN33" s="36">
        <f t="shared" si="16"/>
        <v>0</v>
      </c>
      <c r="BO33" s="35">
        <f t="shared" si="17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18"/>
        <v>0</v>
      </c>
      <c r="BZ33" s="26">
        <f t="shared" si="19"/>
        <v>0</v>
      </c>
      <c r="CA33" s="32">
        <f t="shared" si="20"/>
        <v>0</v>
      </c>
      <c r="CB33" s="72">
        <f t="shared" si="21"/>
        <v>0</v>
      </c>
      <c r="CC33" s="31"/>
      <c r="CD33" s="28"/>
      <c r="CE33" s="29"/>
      <c r="CF33" s="29"/>
      <c r="CG33" s="29"/>
      <c r="CH33" s="29"/>
      <c r="CI33" s="30"/>
      <c r="CJ33" s="27">
        <f t="shared" si="22"/>
        <v>0</v>
      </c>
      <c r="CK33" s="26">
        <f t="shared" si="23"/>
        <v>0</v>
      </c>
      <c r="CL33" s="23">
        <f t="shared" si="24"/>
        <v>0</v>
      </c>
      <c r="CM33" s="45">
        <f t="shared" si="25"/>
        <v>0</v>
      </c>
      <c r="IL33" s="79"/>
      <c r="IO33"/>
      <c r="IP33"/>
      <c r="IQ33"/>
    </row>
    <row r="34" spans="1:323" s="4" customFormat="1" hidden="1" x14ac:dyDescent="0.2">
      <c r="A34" s="33"/>
      <c r="B34" s="63"/>
      <c r="C34" s="25"/>
      <c r="D34" s="64"/>
      <c r="E34" s="64"/>
      <c r="F34" s="65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8">
        <f t="shared" si="0"/>
        <v>0</v>
      </c>
      <c r="L34" s="59">
        <f>AB34+AO34+BA34+BL34+BY34+CJ34+CU34+DF34+DQ34+EB34+EM34+EX34+FI34+FT34+GE34+GP34+HA34+HL34+HW34+IH34</f>
        <v>0</v>
      </c>
      <c r="M34" s="36">
        <f>AD34+AQ34+BC34+BN34+CA34+CL34+CW34+DH34+DS34+ED34+EO34+EZ34+FK34+FV34+GG34+GR34+HC34+HN34+HY34+IJ34</f>
        <v>0</v>
      </c>
      <c r="N34" s="37">
        <f t="shared" si="1"/>
        <v>0</v>
      </c>
      <c r="O34" s="60">
        <f>W34+AJ34+AV34+BG34+BT34+CE34+CP34+DA34+DL34+DW34+EH34+ES34+FD34+FO34+FZ34+GK34+GV34+HG34+HR34+IC34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 t="shared" si="2"/>
        <v>0</v>
      </c>
      <c r="AC34" s="26">
        <f t="shared" si="3"/>
        <v>0</v>
      </c>
      <c r="AD34" s="23">
        <f t="shared" si="4"/>
        <v>0</v>
      </c>
      <c r="AE34" s="45">
        <f t="shared" si="5"/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 t="shared" si="6"/>
        <v>0</v>
      </c>
      <c r="AP34" s="26">
        <f t="shared" si="7"/>
        <v>0</v>
      </c>
      <c r="AQ34" s="23">
        <f t="shared" si="8"/>
        <v>0</v>
      </c>
      <c r="AR34" s="45">
        <f t="shared" si="9"/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 t="shared" si="10"/>
        <v>0</v>
      </c>
      <c r="BB34" s="26">
        <f t="shared" si="11"/>
        <v>0</v>
      </c>
      <c r="BC34" s="23">
        <f t="shared" si="12"/>
        <v>0</v>
      </c>
      <c r="BD34" s="45">
        <f t="shared" si="13"/>
        <v>0</v>
      </c>
      <c r="BE34" s="27"/>
      <c r="BF34" s="43"/>
      <c r="BG34" s="29"/>
      <c r="BH34" s="29"/>
      <c r="BI34" s="29"/>
      <c r="BJ34" s="29"/>
      <c r="BK34" s="30"/>
      <c r="BL34" s="40">
        <f t="shared" si="14"/>
        <v>0</v>
      </c>
      <c r="BM34" s="37">
        <f t="shared" si="15"/>
        <v>0</v>
      </c>
      <c r="BN34" s="36">
        <f t="shared" si="16"/>
        <v>0</v>
      </c>
      <c r="BO34" s="35">
        <f t="shared" si="17"/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 t="shared" si="18"/>
        <v>0</v>
      </c>
      <c r="BZ34" s="26">
        <f t="shared" si="19"/>
        <v>0</v>
      </c>
      <c r="CA34" s="32">
        <f t="shared" si="20"/>
        <v>0</v>
      </c>
      <c r="CB34" s="72">
        <f t="shared" si="21"/>
        <v>0</v>
      </c>
      <c r="CC34" s="31"/>
      <c r="CD34" s="28"/>
      <c r="CE34" s="29"/>
      <c r="CF34" s="29"/>
      <c r="CG34" s="29"/>
      <c r="CH34" s="29"/>
      <c r="CI34" s="30"/>
      <c r="CJ34" s="27">
        <f t="shared" si="22"/>
        <v>0</v>
      </c>
      <c r="CK34" s="26">
        <f t="shared" si="23"/>
        <v>0</v>
      </c>
      <c r="CL34" s="23">
        <f t="shared" si="24"/>
        <v>0</v>
      </c>
      <c r="CM34" s="45">
        <f t="shared" si="25"/>
        <v>0</v>
      </c>
      <c r="IL34" s="79"/>
      <c r="IO34"/>
      <c r="IP34"/>
    </row>
    <row r="35" spans="1:32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119">
        <f t="shared" si="0"/>
        <v>0</v>
      </c>
      <c r="L35" s="120">
        <f>AB35+AO35+BA35+BL35+BY35+CJ35+CU29+DF29+DQ29+EB29+EM29+EX29+FI29+FT29+GE29+GP29+HA29+HL29+HW29+IH29</f>
        <v>0</v>
      </c>
      <c r="M35" s="23">
        <f>AD35+AQ35+BC35+BN35+CA35+CL35+CW29+DH29+DS29+ED29+EO29+EZ29+FK29+FV29+GG29+GR29+HC29+HN29+HY29+IJ29</f>
        <v>0</v>
      </c>
      <c r="N35" s="26">
        <f t="shared" si="1"/>
        <v>0</v>
      </c>
      <c r="O35" s="121">
        <f>W35+AJ35+AV35+BG35+BT35+CE35+CP29+DA29+DL29+DW29+EH29+ES29+FD29+FO29+FZ29+GK29+GV29+HG29+HR29+IC29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si="2"/>
        <v>0</v>
      </c>
      <c r="AC35" s="26">
        <f t="shared" si="3"/>
        <v>0</v>
      </c>
      <c r="AD35" s="23">
        <f t="shared" si="4"/>
        <v>0</v>
      </c>
      <c r="AE35" s="45">
        <f t="shared" si="5"/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si="6"/>
        <v>0</v>
      </c>
      <c r="AP35" s="26">
        <f t="shared" si="7"/>
        <v>0</v>
      </c>
      <c r="AQ35" s="23">
        <f t="shared" si="8"/>
        <v>0</v>
      </c>
      <c r="AR35" s="45">
        <f t="shared" si="9"/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si="10"/>
        <v>0</v>
      </c>
      <c r="BB35" s="26">
        <f t="shared" si="11"/>
        <v>0</v>
      </c>
      <c r="BC35" s="23">
        <f t="shared" si="12"/>
        <v>0</v>
      </c>
      <c r="BD35" s="45">
        <f t="shared" si="13"/>
        <v>0</v>
      </c>
      <c r="BE35" s="27"/>
      <c r="BF35" s="43"/>
      <c r="BG35" s="29"/>
      <c r="BH35" s="29"/>
      <c r="BI35" s="29"/>
      <c r="BJ35" s="29"/>
      <c r="BK35" s="30"/>
      <c r="BL35" s="40">
        <f t="shared" si="14"/>
        <v>0</v>
      </c>
      <c r="BM35" s="37">
        <f t="shared" si="15"/>
        <v>0</v>
      </c>
      <c r="BN35" s="36">
        <f t="shared" si="16"/>
        <v>0</v>
      </c>
      <c r="BO35" s="35">
        <f t="shared" si="17"/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si="18"/>
        <v>0</v>
      </c>
      <c r="BZ35" s="26">
        <f t="shared" si="19"/>
        <v>0</v>
      </c>
      <c r="CA35" s="32">
        <f t="shared" si="20"/>
        <v>0</v>
      </c>
      <c r="CB35" s="72">
        <f t="shared" si="21"/>
        <v>0</v>
      </c>
      <c r="CC35" s="31"/>
      <c r="CD35" s="28"/>
      <c r="CE35" s="29"/>
      <c r="CF35" s="29"/>
      <c r="CG35" s="29"/>
      <c r="CH35" s="29"/>
      <c r="CI35" s="30"/>
      <c r="CJ35" s="27">
        <f t="shared" si="22"/>
        <v>0</v>
      </c>
      <c r="CK35" s="26">
        <f t="shared" si="23"/>
        <v>0</v>
      </c>
      <c r="CL35" s="23">
        <f t="shared" si="24"/>
        <v>0</v>
      </c>
      <c r="CM35" s="45">
        <f t="shared" si="25"/>
        <v>0</v>
      </c>
      <c r="IL35" s="79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</row>
    <row r="36" spans="1:323" s="4" customFormat="1" hidden="1" x14ac:dyDescent="0.2">
      <c r="A36" s="33"/>
      <c r="B36" s="82"/>
      <c r="C36" s="83"/>
      <c r="D36" s="84"/>
      <c r="E36" s="84"/>
      <c r="F36" s="85"/>
      <c r="G36" s="86" t="str">
        <f>IF(AND(OR($G$2="Y",$H$2="Y"),I36&lt;5,J36&lt;5),IF(AND(I36=#REF!,J36=#REF!),#REF!+1,1),"")</f>
        <v/>
      </c>
      <c r="H36" s="87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8" t="str">
        <f>IF(ISNA(VLOOKUP(E36,SortLookup!$A$1:$B$5,2,FALSE))," ",VLOOKUP(E36,SortLookup!$A$1:$B$5,2,FALSE))</f>
        <v xml:space="preserve"> </v>
      </c>
      <c r="J36" s="89" t="str">
        <f>IF(ISNA(VLOOKUP(F36,SortLookup!$A$7:$B$11,2,FALSE))," ",VLOOKUP(F36,SortLookup!$A$7:$B$11,2,FALSE))</f>
        <v xml:space="preserve"> </v>
      </c>
      <c r="K36" s="58">
        <f t="shared" si="0"/>
        <v>0</v>
      </c>
      <c r="L36" s="59">
        <f>AB36+AO36+BA36+BL36+BY36+CJ36+CU30+DF30+DQ30+EB30+EM30+EX30+FI30+FT30+GE30+GP30+HA30+HL30+HW30+IH30</f>
        <v>0</v>
      </c>
      <c r="M36" s="36">
        <f>AD36+AQ36+BC36+BN36+CA36+CL36+CW30+DH30+DS30+ED30+EO30+EZ30+FK30+FV30+GG30+GR30+HC30+HN30+HY30+IJ30</f>
        <v>0</v>
      </c>
      <c r="N36" s="37">
        <f t="shared" si="1"/>
        <v>0</v>
      </c>
      <c r="O36" s="60">
        <f>W36+AJ36+AV36+BG36+BT36+CE36+CP30+DA30+DL30+DW30+EH30+ES30+FD30+FO30+FZ30+GK30+GV30+HG30+HR30+IC30</f>
        <v>0</v>
      </c>
      <c r="P36" s="90"/>
      <c r="Q36" s="91"/>
      <c r="R36" s="91"/>
      <c r="S36" s="91"/>
      <c r="T36" s="91"/>
      <c r="U36" s="91"/>
      <c r="V36" s="91"/>
      <c r="W36" s="92"/>
      <c r="X36" s="92"/>
      <c r="Y36" s="92"/>
      <c r="Z36" s="92"/>
      <c r="AA36" s="93"/>
      <c r="AB36" s="40">
        <f t="shared" si="2"/>
        <v>0</v>
      </c>
      <c r="AC36" s="37">
        <f t="shared" si="3"/>
        <v>0</v>
      </c>
      <c r="AD36" s="36">
        <f t="shared" si="4"/>
        <v>0</v>
      </c>
      <c r="AE36" s="94">
        <f t="shared" si="5"/>
        <v>0</v>
      </c>
      <c r="AF36" s="90"/>
      <c r="AG36" s="91"/>
      <c r="AH36" s="91"/>
      <c r="AI36" s="91"/>
      <c r="AJ36" s="92"/>
      <c r="AK36" s="92"/>
      <c r="AL36" s="92"/>
      <c r="AM36" s="92"/>
      <c r="AN36" s="93"/>
      <c r="AO36" s="40">
        <f t="shared" si="6"/>
        <v>0</v>
      </c>
      <c r="AP36" s="37">
        <f t="shared" si="7"/>
        <v>0</v>
      </c>
      <c r="AQ36" s="36">
        <f t="shared" si="8"/>
        <v>0</v>
      </c>
      <c r="AR36" s="94">
        <f t="shared" si="9"/>
        <v>0</v>
      </c>
      <c r="AS36" s="90"/>
      <c r="AT36" s="91"/>
      <c r="AU36" s="91"/>
      <c r="AV36" s="92"/>
      <c r="AW36" s="92"/>
      <c r="AX36" s="92"/>
      <c r="AY36" s="92"/>
      <c r="AZ36" s="93"/>
      <c r="BA36" s="40">
        <f t="shared" si="10"/>
        <v>0</v>
      </c>
      <c r="BB36" s="37">
        <f t="shared" si="11"/>
        <v>0</v>
      </c>
      <c r="BC36" s="36">
        <f t="shared" si="12"/>
        <v>0</v>
      </c>
      <c r="BD36" s="94">
        <f t="shared" si="13"/>
        <v>0</v>
      </c>
      <c r="BE36" s="40"/>
      <c r="BF36" s="116"/>
      <c r="BG36" s="92"/>
      <c r="BH36" s="92"/>
      <c r="BI36" s="92"/>
      <c r="BJ36" s="92"/>
      <c r="BK36" s="93"/>
      <c r="BL36" s="40">
        <f t="shared" si="14"/>
        <v>0</v>
      </c>
      <c r="BM36" s="37">
        <f t="shared" si="15"/>
        <v>0</v>
      </c>
      <c r="BN36" s="36">
        <f t="shared" si="16"/>
        <v>0</v>
      </c>
      <c r="BO36" s="35">
        <f t="shared" si="17"/>
        <v>0</v>
      </c>
      <c r="BP36" s="90"/>
      <c r="BQ36" s="91"/>
      <c r="BR36" s="91"/>
      <c r="BS36" s="91"/>
      <c r="BT36" s="92"/>
      <c r="BU36" s="92"/>
      <c r="BV36" s="92"/>
      <c r="BW36" s="92"/>
      <c r="BX36" s="93"/>
      <c r="BY36" s="40">
        <f t="shared" si="18"/>
        <v>0</v>
      </c>
      <c r="BZ36" s="37">
        <f t="shared" si="19"/>
        <v>0</v>
      </c>
      <c r="CA36" s="154">
        <f t="shared" si="20"/>
        <v>0</v>
      </c>
      <c r="CB36" s="155">
        <f t="shared" si="21"/>
        <v>0</v>
      </c>
      <c r="CC36" s="90"/>
      <c r="CD36" s="91"/>
      <c r="CE36" s="92"/>
      <c r="CF36" s="92"/>
      <c r="CG36" s="92"/>
      <c r="CH36" s="92"/>
      <c r="CI36" s="93"/>
      <c r="CJ36" s="40">
        <f t="shared" si="22"/>
        <v>0</v>
      </c>
      <c r="CK36" s="37">
        <f t="shared" si="23"/>
        <v>0</v>
      </c>
      <c r="CL36" s="36">
        <f t="shared" si="24"/>
        <v>0</v>
      </c>
      <c r="CM36" s="94">
        <f t="shared" si="25"/>
        <v>0</v>
      </c>
      <c r="IL36" s="79"/>
      <c r="IM36"/>
      <c r="IN36"/>
    </row>
    <row r="37" spans="1:323" s="4" customFormat="1" hidden="1" x14ac:dyDescent="0.2">
      <c r="A37" s="33"/>
      <c r="B37" s="63"/>
      <c r="C37" s="25"/>
      <c r="D37" s="64"/>
      <c r="E37" s="64"/>
      <c r="F37" s="65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8">
        <f t="shared" si="0"/>
        <v>0</v>
      </c>
      <c r="L37" s="59">
        <f>AB37+AO37+BA37+BL37+BY37+CJ37+CU31+DF31+DQ31+EB31+EM31+EX31+FI31+FT31+GE31+GP31+HA31+HL31+HW31+IH31</f>
        <v>0</v>
      </c>
      <c r="M37" s="36">
        <f>AD37+AQ37+BC37+BN37+CA37+CL37+CW31+DH31+DS31+ED31+EO31+EZ31+FK31+FV31+GG31+GR31+HC31+HN31+HY31+IJ31</f>
        <v>0</v>
      </c>
      <c r="N37" s="37">
        <f t="shared" si="1"/>
        <v>0</v>
      </c>
      <c r="O37" s="60">
        <f>W37+AJ37+AV37+BG37+BT37+CE37+CP31+DA31+DL31+DW31+EH31+ES31+FD31+FO31+FZ31+GK31+GV31+HG31+HR31+IC31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 t="shared" si="2"/>
        <v>0</v>
      </c>
      <c r="AC37" s="26">
        <f t="shared" si="3"/>
        <v>0</v>
      </c>
      <c r="AD37" s="23">
        <f t="shared" si="4"/>
        <v>0</v>
      </c>
      <c r="AE37" s="45">
        <f t="shared" si="5"/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 t="shared" si="6"/>
        <v>0</v>
      </c>
      <c r="AP37" s="26">
        <f t="shared" si="7"/>
        <v>0</v>
      </c>
      <c r="AQ37" s="23">
        <f t="shared" si="8"/>
        <v>0</v>
      </c>
      <c r="AR37" s="45">
        <f t="shared" si="9"/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 t="shared" si="10"/>
        <v>0</v>
      </c>
      <c r="BB37" s="26">
        <f t="shared" si="11"/>
        <v>0</v>
      </c>
      <c r="BC37" s="23">
        <f t="shared" si="12"/>
        <v>0</v>
      </c>
      <c r="BD37" s="45">
        <f t="shared" si="13"/>
        <v>0</v>
      </c>
      <c r="BE37" s="27"/>
      <c r="BF37" s="43"/>
      <c r="BG37" s="29"/>
      <c r="BH37" s="29"/>
      <c r="BI37" s="29"/>
      <c r="BJ37" s="29"/>
      <c r="BK37" s="30"/>
      <c r="BL37" s="40">
        <f t="shared" si="14"/>
        <v>0</v>
      </c>
      <c r="BM37" s="37">
        <f t="shared" si="15"/>
        <v>0</v>
      </c>
      <c r="BN37" s="36">
        <f t="shared" si="16"/>
        <v>0</v>
      </c>
      <c r="BO37" s="35">
        <f t="shared" si="17"/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si="18"/>
        <v>0</v>
      </c>
      <c r="BZ37" s="26">
        <f t="shared" si="19"/>
        <v>0</v>
      </c>
      <c r="CA37" s="32">
        <f t="shared" si="20"/>
        <v>0</v>
      </c>
      <c r="CB37" s="72">
        <f t="shared" si="21"/>
        <v>0</v>
      </c>
      <c r="CC37" s="31"/>
      <c r="CD37" s="28"/>
      <c r="CE37" s="29"/>
      <c r="CF37" s="29"/>
      <c r="CG37" s="29"/>
      <c r="CH37" s="29"/>
      <c r="CI37" s="30"/>
      <c r="CJ37" s="27">
        <f t="shared" si="22"/>
        <v>0</v>
      </c>
      <c r="CK37" s="26">
        <f t="shared" si="23"/>
        <v>0</v>
      </c>
      <c r="CL37" s="23">
        <f t="shared" si="24"/>
        <v>0</v>
      </c>
      <c r="CM37" s="45">
        <f t="shared" si="25"/>
        <v>0</v>
      </c>
      <c r="CN37" s="1"/>
      <c r="CO37" s="1"/>
      <c r="CP37" s="2"/>
      <c r="CQ37" s="2"/>
      <c r="CR37" s="2"/>
      <c r="CS37" s="2"/>
      <c r="CT37" s="2"/>
      <c r="CU37" s="61"/>
      <c r="CV37" s="13"/>
      <c r="CW37" s="6"/>
      <c r="CX37" s="38"/>
      <c r="CY37" s="1"/>
      <c r="CZ37" s="1"/>
      <c r="DA37" s="2"/>
      <c r="DB37" s="2"/>
      <c r="DC37" s="2"/>
      <c r="DD37" s="2"/>
      <c r="DE37" s="2"/>
      <c r="DF37" s="61"/>
      <c r="DG37" s="13"/>
      <c r="DH37" s="6"/>
      <c r="DI37" s="38"/>
      <c r="DJ37" s="1"/>
      <c r="DK37" s="1"/>
      <c r="DL37" s="2"/>
      <c r="DM37" s="2"/>
      <c r="DN37" s="2"/>
      <c r="DO37" s="2"/>
      <c r="DP37" s="2"/>
      <c r="DQ37" s="61"/>
      <c r="DR37" s="13"/>
      <c r="DS37" s="6"/>
      <c r="DT37" s="38"/>
      <c r="DU37" s="1"/>
      <c r="DV37" s="1"/>
      <c r="DW37" s="2"/>
      <c r="DX37" s="2"/>
      <c r="DY37" s="2"/>
      <c r="DZ37" s="2"/>
      <c r="EA37" s="2"/>
      <c r="EB37" s="61"/>
      <c r="EC37" s="13"/>
      <c r="ED37" s="6"/>
      <c r="EE37" s="38"/>
      <c r="EF37" s="1"/>
      <c r="EG37" s="1"/>
      <c r="EH37" s="2"/>
      <c r="EI37" s="2"/>
      <c r="EJ37" s="2"/>
      <c r="EK37" s="2"/>
      <c r="EL37" s="2"/>
      <c r="EM37" s="61"/>
      <c r="EN37" s="13"/>
      <c r="EO37" s="6"/>
      <c r="EP37" s="38"/>
      <c r="EQ37" s="1"/>
      <c r="ER37" s="1"/>
      <c r="ES37" s="2"/>
      <c r="ET37" s="2"/>
      <c r="EU37" s="2"/>
      <c r="EV37" s="2"/>
      <c r="EW37" s="2"/>
      <c r="EX37" s="61"/>
      <c r="EY37" s="13"/>
      <c r="EZ37" s="6"/>
      <c r="FA37" s="38"/>
      <c r="FB37" s="1"/>
      <c r="FC37" s="1"/>
      <c r="FD37" s="2"/>
      <c r="FE37" s="2"/>
      <c r="FF37" s="2"/>
      <c r="FG37" s="2"/>
      <c r="FH37" s="2"/>
      <c r="FI37" s="61"/>
      <c r="FJ37" s="13"/>
      <c r="FK37" s="6"/>
      <c r="FL37" s="38"/>
      <c r="FM37" s="1"/>
      <c r="FN37" s="1"/>
      <c r="FO37" s="2"/>
      <c r="FP37" s="2"/>
      <c r="FQ37" s="2"/>
      <c r="FR37" s="2"/>
      <c r="FS37" s="2"/>
      <c r="FT37" s="61"/>
      <c r="FU37" s="13"/>
      <c r="FV37" s="6"/>
      <c r="FW37" s="38"/>
      <c r="FX37" s="1"/>
      <c r="FY37" s="1"/>
      <c r="FZ37" s="2"/>
      <c r="GA37" s="2"/>
      <c r="GB37" s="2"/>
      <c r="GC37" s="2"/>
      <c r="GD37" s="2"/>
      <c r="GE37" s="61"/>
      <c r="GF37" s="13"/>
      <c r="GG37" s="6"/>
      <c r="GH37" s="38"/>
      <c r="GI37" s="1"/>
      <c r="GJ37" s="1"/>
      <c r="GK37" s="2"/>
      <c r="GL37" s="2"/>
      <c r="GM37" s="2"/>
      <c r="GN37" s="2"/>
      <c r="GO37" s="2"/>
      <c r="GP37" s="61"/>
      <c r="GQ37" s="13"/>
      <c r="GR37" s="6"/>
      <c r="GS37" s="38"/>
      <c r="GT37" s="1"/>
      <c r="GU37" s="1"/>
      <c r="GV37" s="2"/>
      <c r="GW37" s="2"/>
      <c r="GX37" s="2"/>
      <c r="GY37" s="2"/>
      <c r="GZ37" s="2"/>
      <c r="HA37" s="61"/>
      <c r="HB37" s="13"/>
      <c r="HC37" s="6"/>
      <c r="HD37" s="38"/>
      <c r="HE37" s="1"/>
      <c r="HF37" s="1"/>
      <c r="HG37" s="2"/>
      <c r="HH37" s="2"/>
      <c r="HI37" s="2"/>
      <c r="HJ37" s="2"/>
      <c r="HK37" s="2"/>
      <c r="HL37" s="61"/>
      <c r="HM37" s="13"/>
      <c r="HN37" s="6"/>
      <c r="HO37" s="38"/>
      <c r="HP37" s="1"/>
      <c r="HQ37" s="1"/>
      <c r="HR37" s="2"/>
      <c r="HS37" s="2"/>
      <c r="HT37" s="2"/>
      <c r="HU37" s="2"/>
      <c r="HV37" s="2"/>
      <c r="HW37" s="61"/>
      <c r="HX37" s="13"/>
      <c r="HY37" s="6"/>
      <c r="HZ37" s="38"/>
      <c r="IA37" s="1"/>
      <c r="IB37" s="1"/>
      <c r="IC37" s="2"/>
      <c r="ID37" s="2"/>
      <c r="IE37" s="2"/>
      <c r="IF37" s="2"/>
      <c r="IG37" s="2"/>
      <c r="IH37" s="61"/>
      <c r="II37" s="13"/>
      <c r="IJ37" s="6"/>
      <c r="IK37" s="38"/>
      <c r="IL37" s="79"/>
      <c r="IM37"/>
      <c r="IN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</row>
    <row r="38" spans="1:323" s="76" customFormat="1" hidden="1" x14ac:dyDescent="0.2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>L38+M38+O38</f>
        <v>0</v>
      </c>
      <c r="L38" s="59">
        <f>AB38+AO38+BA38+BL38+BY38+CJ38+CU30+DF30+DQ30+EB30+EM30+EX30+FI30+FT30+GE30+GP30+HA30+HL30+HW30+IH30</f>
        <v>0</v>
      </c>
      <c r="M38" s="36">
        <f>AD38+AQ38+BC38+BN38+CA38+CL38+CW30+DH30+DS30+ED30+EO30+EZ30+FK30+FV30+GG30+GR30+HC30+HN30+HY30+IJ30</f>
        <v>0</v>
      </c>
      <c r="N38" s="37">
        <f>O38</f>
        <v>0</v>
      </c>
      <c r="O38" s="60">
        <f>W38+AJ38+AV38+BG38+BT38+CE38+CP30+DA30+DL30+DW30+EH30+ES30+FD30+FO30+FZ30+GK30+GV30+HG30+HR30+IC30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>P38+Q38+R38+S38+T38+U38+V38</f>
        <v>0</v>
      </c>
      <c r="AC38" s="26">
        <f>W38</f>
        <v>0</v>
      </c>
      <c r="AD38" s="23">
        <f>(X38*3)+(Y38*10)+(Z38*5)+(AA38*20)</f>
        <v>0</v>
      </c>
      <c r="AE38" s="45">
        <f>AB38+AC38+AD38</f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>AF38+AG38+AH38+AI38</f>
        <v>0</v>
      </c>
      <c r="AP38" s="26">
        <f>AJ38</f>
        <v>0</v>
      </c>
      <c r="AQ38" s="23">
        <f>(AK38*3)+(AL38*10)+(AM38*5)+(AN38*20)</f>
        <v>0</v>
      </c>
      <c r="AR38" s="45">
        <f>AO38+AP38+AQ38</f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>AS38+AT38+AU38</f>
        <v>0</v>
      </c>
      <c r="BB38" s="26">
        <f>AV38</f>
        <v>0</v>
      </c>
      <c r="BC38" s="23">
        <f>(AW38*3)+(AX38*10)+(AY38*5)+(AZ38*20)</f>
        <v>0</v>
      </c>
      <c r="BD38" s="45">
        <f>BA38+BB38+BC38</f>
        <v>0</v>
      </c>
      <c r="BE38" s="27"/>
      <c r="BF38" s="43"/>
      <c r="BG38" s="29"/>
      <c r="BH38" s="29"/>
      <c r="BI38" s="29"/>
      <c r="BJ38" s="29"/>
      <c r="BK38" s="30"/>
      <c r="BL38" s="40">
        <f>BE38+BF38</f>
        <v>0</v>
      </c>
      <c r="BM38" s="37">
        <f>BG38/2</f>
        <v>0</v>
      </c>
      <c r="BN38" s="36">
        <f>(BH38*3)+(BI38*5)+(BJ38*5)+(BK38*20)</f>
        <v>0</v>
      </c>
      <c r="BO38" s="35">
        <f>BL38+BM38+BN38</f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>BP38+BQ38+BR38+BS38</f>
        <v>0</v>
      </c>
      <c r="BZ38" s="26">
        <f>BT38</f>
        <v>0</v>
      </c>
      <c r="CA38" s="32">
        <f>(BU38*3)+(BV38*10)+(BW38*5)+(BX38*20)</f>
        <v>0</v>
      </c>
      <c r="CB38" s="72">
        <f>BY38+BZ38+CA38</f>
        <v>0</v>
      </c>
      <c r="CC38" s="31"/>
      <c r="CD38" s="28"/>
      <c r="CE38" s="29"/>
      <c r="CF38" s="29"/>
      <c r="CG38" s="29"/>
      <c r="CH38" s="29"/>
      <c r="CI38" s="30"/>
      <c r="CJ38" s="27">
        <f>CC38+CD38</f>
        <v>0</v>
      </c>
      <c r="CK38" s="26">
        <f>CE38</f>
        <v>0</v>
      </c>
      <c r="CL38" s="23">
        <f>(CF38*3)+(CG38*10)+(CH38*5)+(CI38*20)</f>
        <v>0</v>
      </c>
      <c r="CM38" s="45">
        <f>CJ38+CK38+CL38</f>
        <v>0</v>
      </c>
      <c r="IL38" s="80"/>
      <c r="IM38"/>
      <c r="IN38"/>
      <c r="IO38"/>
      <c r="IP38"/>
      <c r="IQ38"/>
      <c r="IR38"/>
    </row>
    <row r="39" spans="1:323" s="4" customFormat="1" hidden="1" x14ac:dyDescent="0.2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8">
        <f t="shared" ref="K39:K69" si="26">L39+M39+O39</f>
        <v>0</v>
      </c>
      <c r="L39" s="59">
        <f>AB39+AO39+BA39+BL39+BY39+CJ39+CU38+DF38+DQ38+EB38+EM38+EX38+FI38+FT38+GE38+GP38+HA38+HL38+HW38+IH38</f>
        <v>0</v>
      </c>
      <c r="M39" s="36">
        <f>AD39+AQ39+BC39+BN39+CA39+CL39+CW38+DH38+DS38+ED38+EO38+EZ38+FK38+FV38+GG38+GR38+HC38+HN38+HY38+IJ38</f>
        <v>0</v>
      </c>
      <c r="N39" s="37">
        <f t="shared" ref="N39:N69" si="27">O39</f>
        <v>0</v>
      </c>
      <c r="O39" s="60">
        <f>W39+AJ39+AV39+BG39+BT39+CE39+CP38+DA38+DL38+DW38+EH38+ES38+FD38+FO38+FZ38+GK38+GV38+HG38+HR38+IC38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>
        <f t="shared" ref="AB39:AB69" si="28">P39+Q39+R39+S39+T39+U39+V39</f>
        <v>0</v>
      </c>
      <c r="AC39" s="26">
        <f t="shared" ref="AC39:AC69" si="29">W39</f>
        <v>0</v>
      </c>
      <c r="AD39" s="23">
        <f t="shared" ref="AD39:AD69" si="30">(X39*3)+(Y39*10)+(Z39*5)+(AA39*20)</f>
        <v>0</v>
      </c>
      <c r="AE39" s="45">
        <f t="shared" ref="AE39:AE69" si="31">AB39+AC39+AD39</f>
        <v>0</v>
      </c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ref="AO39:AO69" si="32">AF39+AG39+AH39+AI39</f>
        <v>0</v>
      </c>
      <c r="AP39" s="26">
        <f t="shared" ref="AP39:AP69" si="33">AJ39</f>
        <v>0</v>
      </c>
      <c r="AQ39" s="23">
        <f t="shared" ref="AQ39:AQ69" si="34">(AK39*3)+(AL39*10)+(AM39*5)+(AN39*20)</f>
        <v>0</v>
      </c>
      <c r="AR39" s="45">
        <f t="shared" ref="AR39:AR69" si="35">AO39+AP39+AQ39</f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ref="BA39:BA69" si="36">AS39+AT39+AU39</f>
        <v>0</v>
      </c>
      <c r="BB39" s="26">
        <f t="shared" ref="BB39:BB69" si="37">AV39</f>
        <v>0</v>
      </c>
      <c r="BC39" s="23">
        <f t="shared" ref="BC39:BC69" si="38">(AW39*3)+(AX39*10)+(AY39*5)+(AZ39*20)</f>
        <v>0</v>
      </c>
      <c r="BD39" s="45">
        <f t="shared" ref="BD39:BD69" si="39">BA39+BB39+BC39</f>
        <v>0</v>
      </c>
      <c r="BE39" s="27"/>
      <c r="BF39" s="43"/>
      <c r="BG39" s="29"/>
      <c r="BH39" s="29"/>
      <c r="BI39" s="29"/>
      <c r="BJ39" s="29"/>
      <c r="BK39" s="30"/>
      <c r="BL39" s="40">
        <f t="shared" ref="BL39:BL69" si="40">BE39+BF39</f>
        <v>0</v>
      </c>
      <c r="BM39" s="37">
        <f t="shared" ref="BM39:BM69" si="41">BG39/2</f>
        <v>0</v>
      </c>
      <c r="BN39" s="36">
        <f t="shared" ref="BN39:BN69" si="42">(BH39*3)+(BI39*5)+(BJ39*5)+(BK39*20)</f>
        <v>0</v>
      </c>
      <c r="BO39" s="35">
        <f t="shared" ref="BO39:BO69" si="43">BL39+BM39+BN39</f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ref="BY39:BY69" si="44">BP39+BQ39+BR39+BS39</f>
        <v>0</v>
      </c>
      <c r="BZ39" s="26">
        <f t="shared" ref="BZ39:BZ69" si="45">BT39</f>
        <v>0</v>
      </c>
      <c r="CA39" s="32">
        <f t="shared" ref="CA39:CA69" si="46">(BU39*3)+(BV39*10)+(BW39*5)+(BX39*20)</f>
        <v>0</v>
      </c>
      <c r="CB39" s="72">
        <f t="shared" ref="CB39:CB69" si="47">BY39+BZ39+CA39</f>
        <v>0</v>
      </c>
      <c r="CC39" s="31"/>
      <c r="CD39" s="28"/>
      <c r="CE39" s="29"/>
      <c r="CF39" s="29"/>
      <c r="CG39" s="29"/>
      <c r="CH39" s="29"/>
      <c r="CI39" s="30"/>
      <c r="CJ39" s="27">
        <f t="shared" ref="CJ39:CJ69" si="48">CC39+CD39</f>
        <v>0</v>
      </c>
      <c r="CK39" s="26">
        <f t="shared" ref="CK39:CK69" si="49">CE39</f>
        <v>0</v>
      </c>
      <c r="CL39" s="23">
        <f t="shared" ref="CL39:CL69" si="50">(CF39*3)+(CG39*10)+(CH39*5)+(CI39*20)</f>
        <v>0</v>
      </c>
      <c r="CM39" s="45">
        <f t="shared" ref="CM39:CM69" si="51">CJ39+CK39+CL39</f>
        <v>0</v>
      </c>
      <c r="IL39" s="7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</row>
    <row r="40" spans="1:323" s="4" customFormat="1" ht="13.5" hidden="1" thickBot="1" x14ac:dyDescent="0.25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119">
        <f t="shared" si="26"/>
        <v>0</v>
      </c>
      <c r="L40" s="120">
        <f>AB40+AO40+BA40+BL40+BY40+CJ40+CU28+DF28+DQ28+EB28+EM28+EX28+FI28+FT28+GE28+GP28+HA28+HL28+HW28+IH28</f>
        <v>0</v>
      </c>
      <c r="M40" s="23">
        <f>AD40+AQ40+BC40+BN40+CA40+CL40+CW28+DH28+DS28+ED28+EO28+EZ28+FK28+FV28+GG28+GR28+HC28+HN28+HY28+IJ28</f>
        <v>0</v>
      </c>
      <c r="N40" s="26">
        <f t="shared" si="27"/>
        <v>0</v>
      </c>
      <c r="O40" s="121">
        <f>W40+AJ40+AV40+BG40+BT40+CE40+CP28+DA28+DL28+DW28+EH28+ES28+FD28+FO28+FZ28+GK28+GV28+HG28+HR28+IC28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28"/>
        <v>0</v>
      </c>
      <c r="AC40" s="26">
        <f t="shared" si="29"/>
        <v>0</v>
      </c>
      <c r="AD40" s="23">
        <f t="shared" si="30"/>
        <v>0</v>
      </c>
      <c r="AE40" s="45">
        <f t="shared" si="31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32"/>
        <v>0</v>
      </c>
      <c r="AP40" s="26">
        <f t="shared" si="33"/>
        <v>0</v>
      </c>
      <c r="AQ40" s="23">
        <f t="shared" si="34"/>
        <v>0</v>
      </c>
      <c r="AR40" s="45">
        <f t="shared" si="35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36"/>
        <v>0</v>
      </c>
      <c r="BB40" s="26">
        <f t="shared" si="37"/>
        <v>0</v>
      </c>
      <c r="BC40" s="23">
        <f t="shared" si="38"/>
        <v>0</v>
      </c>
      <c r="BD40" s="45">
        <f t="shared" si="39"/>
        <v>0</v>
      </c>
      <c r="BE40" s="100"/>
      <c r="BF40" s="117"/>
      <c r="BG40" s="98"/>
      <c r="BH40" s="98"/>
      <c r="BI40" s="98"/>
      <c r="BJ40" s="98"/>
      <c r="BK40" s="99"/>
      <c r="BL40" s="100">
        <f t="shared" si="40"/>
        <v>0</v>
      </c>
      <c r="BM40" s="97">
        <f t="shared" si="41"/>
        <v>0</v>
      </c>
      <c r="BN40" s="96">
        <f t="shared" si="42"/>
        <v>0</v>
      </c>
      <c r="BO40" s="118">
        <f t="shared" si="43"/>
        <v>0</v>
      </c>
      <c r="BP40" s="112"/>
      <c r="BQ40" s="28"/>
      <c r="BR40" s="28"/>
      <c r="BS40" s="28"/>
      <c r="BT40" s="29"/>
      <c r="BU40" s="29"/>
      <c r="BV40" s="29"/>
      <c r="BW40" s="29"/>
      <c r="BX40" s="30"/>
      <c r="BY40" s="27">
        <f t="shared" si="44"/>
        <v>0</v>
      </c>
      <c r="BZ40" s="26">
        <f t="shared" si="45"/>
        <v>0</v>
      </c>
      <c r="CA40" s="32">
        <f t="shared" si="46"/>
        <v>0</v>
      </c>
      <c r="CB40" s="72">
        <f t="shared" si="47"/>
        <v>0</v>
      </c>
      <c r="CC40" s="31"/>
      <c r="CD40" s="28"/>
      <c r="CE40" s="29"/>
      <c r="CF40" s="29"/>
      <c r="CG40" s="29"/>
      <c r="CH40" s="29"/>
      <c r="CI40" s="30"/>
      <c r="CJ40" s="27">
        <f t="shared" si="48"/>
        <v>0</v>
      </c>
      <c r="CK40" s="26">
        <f t="shared" si="49"/>
        <v>0</v>
      </c>
      <c r="CL40" s="23">
        <f t="shared" si="50"/>
        <v>0</v>
      </c>
      <c r="CM40" s="45">
        <f t="shared" si="51"/>
        <v>0</v>
      </c>
      <c r="IL40" s="79"/>
      <c r="IM40"/>
      <c r="IN40"/>
      <c r="IO40"/>
      <c r="IP40"/>
    </row>
    <row r="41" spans="1:323" s="4" customFormat="1" ht="13.5" hidden="1" thickTop="1" x14ac:dyDescent="0.2">
      <c r="A41" s="33"/>
      <c r="B41" s="82"/>
      <c r="C41" s="83"/>
      <c r="D41" s="84"/>
      <c r="E41" s="84"/>
      <c r="F41" s="85"/>
      <c r="G41" s="86" t="str">
        <f>IF(AND(OR($G$2="Y",$H$2="Y"),I41&lt;5,J41&lt;5),IF(AND(I41=#REF!,J41=#REF!),#REF!+1,1),"")</f>
        <v/>
      </c>
      <c r="H41" s="87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88" t="str">
        <f>IF(ISNA(VLOOKUP(E41,SortLookup!$A$1:$B$5,2,FALSE))," ",VLOOKUP(E41,SortLookup!$A$1:$B$5,2,FALSE))</f>
        <v xml:space="preserve"> </v>
      </c>
      <c r="J41" s="89" t="str">
        <f>IF(ISNA(VLOOKUP(F41,SortLookup!$A$7:$B$11,2,FALSE))," ",VLOOKUP(F41,SortLookup!$A$7:$B$11,2,FALSE))</f>
        <v xml:space="preserve"> </v>
      </c>
      <c r="K41" s="58">
        <f t="shared" si="26"/>
        <v>0</v>
      </c>
      <c r="L41" s="59">
        <f>AB41+AO41+BA41+BL41+BY41+CJ41+CU35+DF35+DQ35+EB35+EM35+EX35+FI35+FT35+GE35+GP35+HA35+HL35+HW35+IH35</f>
        <v>0</v>
      </c>
      <c r="M41" s="36">
        <f>AD41+AQ41+BC41+BN41+CA41+CL41+CW35+DH35+DS35+ED35+EO35+EZ35+FK35+FV35+GG35+GR35+HC35+HN35+HY35+IJ35</f>
        <v>0</v>
      </c>
      <c r="N41" s="37">
        <f t="shared" si="27"/>
        <v>0</v>
      </c>
      <c r="O41" s="60">
        <f>W41+AJ41+AV41+BG41+BT41+CE41+CP35+DA35+DL35+DW35+EH35+ES35+FD35+FO35+FZ35+GK35+GV35+HG35+HR35+IC35</f>
        <v>0</v>
      </c>
      <c r="P41" s="90"/>
      <c r="Q41" s="91"/>
      <c r="R41" s="91"/>
      <c r="S41" s="91"/>
      <c r="T41" s="91"/>
      <c r="U41" s="91"/>
      <c r="V41" s="91"/>
      <c r="W41" s="92"/>
      <c r="X41" s="92"/>
      <c r="Y41" s="92"/>
      <c r="Z41" s="92"/>
      <c r="AA41" s="93"/>
      <c r="AB41" s="40">
        <f t="shared" si="28"/>
        <v>0</v>
      </c>
      <c r="AC41" s="37">
        <f t="shared" si="29"/>
        <v>0</v>
      </c>
      <c r="AD41" s="36">
        <f t="shared" si="30"/>
        <v>0</v>
      </c>
      <c r="AE41" s="94">
        <f t="shared" si="31"/>
        <v>0</v>
      </c>
      <c r="AF41" s="90"/>
      <c r="AG41" s="91"/>
      <c r="AH41" s="91"/>
      <c r="AI41" s="91"/>
      <c r="AJ41" s="92"/>
      <c r="AK41" s="92"/>
      <c r="AL41" s="92"/>
      <c r="AM41" s="92"/>
      <c r="AN41" s="93"/>
      <c r="AO41" s="40">
        <f t="shared" si="32"/>
        <v>0</v>
      </c>
      <c r="AP41" s="37">
        <f t="shared" si="33"/>
        <v>0</v>
      </c>
      <c r="AQ41" s="36">
        <f t="shared" si="34"/>
        <v>0</v>
      </c>
      <c r="AR41" s="94">
        <f t="shared" si="35"/>
        <v>0</v>
      </c>
      <c r="AS41" s="90"/>
      <c r="AT41" s="91"/>
      <c r="AU41" s="91"/>
      <c r="AV41" s="92"/>
      <c r="AW41" s="92"/>
      <c r="AX41" s="92"/>
      <c r="AY41" s="92"/>
      <c r="AZ41" s="93"/>
      <c r="BA41" s="40">
        <f t="shared" si="36"/>
        <v>0</v>
      </c>
      <c r="BB41" s="37">
        <f t="shared" si="37"/>
        <v>0</v>
      </c>
      <c r="BC41" s="36">
        <f t="shared" si="38"/>
        <v>0</v>
      </c>
      <c r="BD41" s="94">
        <f t="shared" si="39"/>
        <v>0</v>
      </c>
      <c r="BE41" s="40"/>
      <c r="BF41" s="116"/>
      <c r="BG41" s="92"/>
      <c r="BH41" s="92"/>
      <c r="BI41" s="92"/>
      <c r="BJ41" s="92"/>
      <c r="BK41" s="93"/>
      <c r="BL41" s="40">
        <f t="shared" si="40"/>
        <v>0</v>
      </c>
      <c r="BM41" s="37">
        <f t="shared" si="41"/>
        <v>0</v>
      </c>
      <c r="BN41" s="36">
        <f t="shared" si="42"/>
        <v>0</v>
      </c>
      <c r="BO41" s="35">
        <f t="shared" si="43"/>
        <v>0</v>
      </c>
      <c r="BP41" s="90"/>
      <c r="BQ41" s="28"/>
      <c r="BR41" s="28"/>
      <c r="BS41" s="28"/>
      <c r="BT41" s="29"/>
      <c r="BU41" s="29"/>
      <c r="BV41" s="29"/>
      <c r="BW41" s="29"/>
      <c r="BX41" s="30"/>
      <c r="BY41" s="27">
        <f t="shared" si="44"/>
        <v>0</v>
      </c>
      <c r="BZ41" s="26">
        <f t="shared" si="45"/>
        <v>0</v>
      </c>
      <c r="CA41" s="32">
        <f t="shared" si="46"/>
        <v>0</v>
      </c>
      <c r="CB41" s="72">
        <f t="shared" si="47"/>
        <v>0</v>
      </c>
      <c r="CC41" s="31"/>
      <c r="CD41" s="28"/>
      <c r="CE41" s="29"/>
      <c r="CF41" s="29"/>
      <c r="CG41" s="29"/>
      <c r="CH41" s="29"/>
      <c r="CI41" s="30"/>
      <c r="CJ41" s="27">
        <f t="shared" si="48"/>
        <v>0</v>
      </c>
      <c r="CK41" s="26">
        <f t="shared" si="49"/>
        <v>0</v>
      </c>
      <c r="CL41" s="23">
        <f t="shared" si="50"/>
        <v>0</v>
      </c>
      <c r="CM41" s="45">
        <f t="shared" si="51"/>
        <v>0</v>
      </c>
      <c r="IL41" s="79"/>
      <c r="IM41"/>
      <c r="IN41"/>
      <c r="IQ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26"/>
        <v>0</v>
      </c>
      <c r="L42" s="59">
        <f>AB42+AO42+BA42+BL42+BY42+CJ42+CU42+DF42+DQ42+EB42+EM42+EX42+FI42+FT42+GE42+GP42+HA42+HL42+HW42+IH42</f>
        <v>0</v>
      </c>
      <c r="M42" s="36">
        <f>AD42+AQ42+BC42+BN42+CA42+CL42+CW42+DH42+DS42+ED42+EO42+EZ42+FK42+FV42+GG42+GR42+HC42+HN42+HY42+IJ42</f>
        <v>0</v>
      </c>
      <c r="N42" s="37">
        <f t="shared" si="27"/>
        <v>0</v>
      </c>
      <c r="O42" s="60">
        <f>W42+AJ42+AV42+BG42+BT42+CE42+CP42+DA42+DL42+DW42+EH42+ES42+FD42+FO42+FZ42+GK42+GV42+HG42+HR42+IC42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28"/>
        <v>0</v>
      </c>
      <c r="AC42" s="26">
        <f t="shared" si="29"/>
        <v>0</v>
      </c>
      <c r="AD42" s="23">
        <f t="shared" si="30"/>
        <v>0</v>
      </c>
      <c r="AE42" s="45">
        <f t="shared" si="31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32"/>
        <v>0</v>
      </c>
      <c r="AP42" s="26">
        <f t="shared" si="33"/>
        <v>0</v>
      </c>
      <c r="AQ42" s="23">
        <f t="shared" si="34"/>
        <v>0</v>
      </c>
      <c r="AR42" s="45">
        <f t="shared" si="35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36"/>
        <v>0</v>
      </c>
      <c r="BB42" s="26">
        <f t="shared" si="37"/>
        <v>0</v>
      </c>
      <c r="BC42" s="23">
        <f t="shared" si="38"/>
        <v>0</v>
      </c>
      <c r="BD42" s="45">
        <f t="shared" si="39"/>
        <v>0</v>
      </c>
      <c r="BE42" s="27"/>
      <c r="BF42" s="43"/>
      <c r="BG42" s="29"/>
      <c r="BH42" s="29"/>
      <c r="BI42" s="29"/>
      <c r="BJ42" s="29"/>
      <c r="BK42" s="30"/>
      <c r="BL42" s="40">
        <f t="shared" si="40"/>
        <v>0</v>
      </c>
      <c r="BM42" s="37">
        <f t="shared" si="41"/>
        <v>0</v>
      </c>
      <c r="BN42" s="36">
        <f t="shared" si="42"/>
        <v>0</v>
      </c>
      <c r="BO42" s="35">
        <f t="shared" si="43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44"/>
        <v>0</v>
      </c>
      <c r="BZ42" s="26">
        <f t="shared" si="45"/>
        <v>0</v>
      </c>
      <c r="CA42" s="32">
        <f t="shared" si="46"/>
        <v>0</v>
      </c>
      <c r="CB42" s="72">
        <f t="shared" si="47"/>
        <v>0</v>
      </c>
      <c r="CC42" s="31"/>
      <c r="CD42" s="28"/>
      <c r="CE42" s="29"/>
      <c r="CF42" s="29"/>
      <c r="CG42" s="29"/>
      <c r="CH42" s="29"/>
      <c r="CI42" s="30"/>
      <c r="CJ42" s="27">
        <f t="shared" si="48"/>
        <v>0</v>
      </c>
      <c r="CK42" s="26">
        <f t="shared" si="49"/>
        <v>0</v>
      </c>
      <c r="CL42" s="23">
        <f t="shared" si="50"/>
        <v>0</v>
      </c>
      <c r="CM42" s="45">
        <f t="shared" si="51"/>
        <v>0</v>
      </c>
      <c r="IL42" s="79"/>
      <c r="IM42"/>
      <c r="IN42"/>
    </row>
    <row r="43" spans="1:32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26"/>
        <v>0</v>
      </c>
      <c r="L43" s="59">
        <f>AB43+AO43+BA43+BL43+BY43+CJ43+CU43+DF43+DQ43+EB43+EM43+EX43+FI43+FT43+GE43+GP43+HA43+HL43+HW43+IH43</f>
        <v>0</v>
      </c>
      <c r="M43" s="36">
        <f>AD43+AQ43+BC43+BN43+CA43+CL43+CW43+DH43+DS43+ED43+EO43+EZ43+FK43+FV43+GG43+GR43+HC43+HN43+HY43+IJ43</f>
        <v>0</v>
      </c>
      <c r="N43" s="37">
        <f t="shared" si="27"/>
        <v>0</v>
      </c>
      <c r="O43" s="60">
        <f>W43+AJ43+AV43+BG43+BT43+CE43+CP43+DA43+DL43+DW43+EH43+ES43+FD43+FO43+FZ43+GK43+GV43+HG43+HR43+IC43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28"/>
        <v>0</v>
      </c>
      <c r="AC43" s="26">
        <f t="shared" si="29"/>
        <v>0</v>
      </c>
      <c r="AD43" s="23">
        <f t="shared" si="30"/>
        <v>0</v>
      </c>
      <c r="AE43" s="45">
        <f t="shared" si="31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32"/>
        <v>0</v>
      </c>
      <c r="AP43" s="26">
        <f t="shared" si="33"/>
        <v>0</v>
      </c>
      <c r="AQ43" s="23">
        <f t="shared" si="34"/>
        <v>0</v>
      </c>
      <c r="AR43" s="45">
        <f t="shared" si="35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36"/>
        <v>0</v>
      </c>
      <c r="BB43" s="26">
        <f t="shared" si="37"/>
        <v>0</v>
      </c>
      <c r="BC43" s="23">
        <f t="shared" si="38"/>
        <v>0</v>
      </c>
      <c r="BD43" s="45">
        <f t="shared" si="39"/>
        <v>0</v>
      </c>
      <c r="BE43" s="27"/>
      <c r="BF43" s="43"/>
      <c r="BG43" s="29"/>
      <c r="BH43" s="29"/>
      <c r="BI43" s="29"/>
      <c r="BJ43" s="29"/>
      <c r="BK43" s="30"/>
      <c r="BL43" s="40">
        <f t="shared" si="40"/>
        <v>0</v>
      </c>
      <c r="BM43" s="37">
        <f t="shared" si="41"/>
        <v>0</v>
      </c>
      <c r="BN43" s="36">
        <f t="shared" si="42"/>
        <v>0</v>
      </c>
      <c r="BO43" s="35">
        <f t="shared" si="43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44"/>
        <v>0</v>
      </c>
      <c r="BZ43" s="26">
        <f t="shared" si="45"/>
        <v>0</v>
      </c>
      <c r="CA43" s="32">
        <f t="shared" si="46"/>
        <v>0</v>
      </c>
      <c r="CB43" s="72">
        <f t="shared" si="47"/>
        <v>0</v>
      </c>
      <c r="CC43" s="31"/>
      <c r="CD43" s="28"/>
      <c r="CE43" s="29"/>
      <c r="CF43" s="29"/>
      <c r="CG43" s="29"/>
      <c r="CH43" s="29"/>
      <c r="CI43" s="30"/>
      <c r="CJ43" s="27">
        <f t="shared" si="48"/>
        <v>0</v>
      </c>
      <c r="CK43" s="26">
        <f t="shared" si="49"/>
        <v>0</v>
      </c>
      <c r="CL43" s="23">
        <f t="shared" si="50"/>
        <v>0</v>
      </c>
      <c r="CM43" s="45">
        <f t="shared" si="51"/>
        <v>0</v>
      </c>
      <c r="IL43" s="79"/>
    </row>
    <row r="44" spans="1:32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26"/>
        <v>0</v>
      </c>
      <c r="L44" s="59">
        <f>AB44+AO44+BA44+BL44+BY44+CJ44+CU38+DF38+DQ38+EB38+EM38+EX38+FI38+FT38+GE38+GP38+HA38+HL38+HW38+IH38</f>
        <v>0</v>
      </c>
      <c r="M44" s="36">
        <f>AD44+AQ44+BC44+BN44+CA44+CL44+CW38+DH38+DS38+ED38+EO38+EZ38+FK38+FV38+GG38+GR38+HC38+HN38+HY38+IJ38</f>
        <v>0</v>
      </c>
      <c r="N44" s="37">
        <f t="shared" si="27"/>
        <v>0</v>
      </c>
      <c r="O44" s="60">
        <f>W44+AJ44+AV44+BG44+BT44+CE44+CP38+DA38+DL38+DW38+EH38+ES38+FD38+FO38+FZ38+GK38+GV38+HG38+HR38+IC38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28"/>
        <v>0</v>
      </c>
      <c r="AC44" s="26">
        <f t="shared" si="29"/>
        <v>0</v>
      </c>
      <c r="AD44" s="23">
        <f t="shared" si="30"/>
        <v>0</v>
      </c>
      <c r="AE44" s="45">
        <f t="shared" si="31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32"/>
        <v>0</v>
      </c>
      <c r="AP44" s="26">
        <f t="shared" si="33"/>
        <v>0</v>
      </c>
      <c r="AQ44" s="23">
        <f t="shared" si="34"/>
        <v>0</v>
      </c>
      <c r="AR44" s="45">
        <f t="shared" si="35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36"/>
        <v>0</v>
      </c>
      <c r="BB44" s="26">
        <f t="shared" si="37"/>
        <v>0</v>
      </c>
      <c r="BC44" s="23">
        <f t="shared" si="38"/>
        <v>0</v>
      </c>
      <c r="BD44" s="45">
        <f t="shared" si="39"/>
        <v>0</v>
      </c>
      <c r="BE44" s="27"/>
      <c r="BF44" s="43"/>
      <c r="BG44" s="29"/>
      <c r="BH44" s="29"/>
      <c r="BI44" s="29"/>
      <c r="BJ44" s="29"/>
      <c r="BK44" s="30"/>
      <c r="BL44" s="40">
        <f t="shared" si="40"/>
        <v>0</v>
      </c>
      <c r="BM44" s="37">
        <f t="shared" si="41"/>
        <v>0</v>
      </c>
      <c r="BN44" s="36">
        <f t="shared" si="42"/>
        <v>0</v>
      </c>
      <c r="BO44" s="35">
        <f t="shared" si="43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44"/>
        <v>0</v>
      </c>
      <c r="BZ44" s="26">
        <f t="shared" si="45"/>
        <v>0</v>
      </c>
      <c r="CA44" s="32">
        <f t="shared" si="46"/>
        <v>0</v>
      </c>
      <c r="CB44" s="72">
        <f t="shared" si="47"/>
        <v>0</v>
      </c>
      <c r="CC44" s="31"/>
      <c r="CD44" s="28"/>
      <c r="CE44" s="29"/>
      <c r="CF44" s="29"/>
      <c r="CG44" s="29"/>
      <c r="CH44" s="29"/>
      <c r="CI44" s="30"/>
      <c r="CJ44" s="27">
        <f t="shared" si="48"/>
        <v>0</v>
      </c>
      <c r="CK44" s="26">
        <f t="shared" si="49"/>
        <v>0</v>
      </c>
      <c r="CL44" s="23">
        <f t="shared" si="50"/>
        <v>0</v>
      </c>
      <c r="CM44" s="45">
        <f t="shared" si="51"/>
        <v>0</v>
      </c>
      <c r="IL44" s="79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</row>
    <row r="45" spans="1:323" s="4" customFormat="1" hidden="1" x14ac:dyDescent="0.2">
      <c r="A45" s="33"/>
      <c r="B45" s="82"/>
      <c r="C45" s="83"/>
      <c r="D45" s="84"/>
      <c r="E45" s="84"/>
      <c r="F45" s="85"/>
      <c r="G45" s="86" t="str">
        <f>IF(AND(OR($G$2="Y",$H$2="Y"),I45&lt;5,J45&lt;5),IF(AND(I45=#REF!,J45=#REF!),#REF!+1,1),"")</f>
        <v/>
      </c>
      <c r="H45" s="87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88" t="str">
        <f>IF(ISNA(VLOOKUP(E45,SortLookup!$A$1:$B$5,2,FALSE))," ",VLOOKUP(E45,SortLookup!$A$1:$B$5,2,FALSE))</f>
        <v xml:space="preserve"> </v>
      </c>
      <c r="J45" s="89" t="str">
        <f>IF(ISNA(VLOOKUP(F45,SortLookup!$A$7:$B$11,2,FALSE))," ",VLOOKUP(F45,SortLookup!$A$7:$B$11,2,FALSE))</f>
        <v xml:space="preserve"> </v>
      </c>
      <c r="K45" s="58">
        <f t="shared" si="26"/>
        <v>0</v>
      </c>
      <c r="L45" s="59">
        <f>AB45+AO45+BA45+BL45+BY45+CJ45+CU45+DF45+DQ45+EB45+EM45+EX45+FI45+FT45+GE45+GP45+HA45+HL45+HW45+IH45</f>
        <v>0</v>
      </c>
      <c r="M45" s="36">
        <f>AD45+AQ45+BC45+BN45+CA45+CL45+CW45+DH45+DS45+ED45+EO45+EZ45+FK45+FV45+GG45+GR45+HC45+HN45+HY45+IJ45</f>
        <v>0</v>
      </c>
      <c r="N45" s="37">
        <f t="shared" si="27"/>
        <v>0</v>
      </c>
      <c r="O45" s="60">
        <f>W45+AJ45+AV45+BG45+BT45+CE45+CP45+DA45+DL45+DW45+EH45+ES45+FD45+FO45+FZ45+GK45+GV45+HG45+HR45+IC45</f>
        <v>0</v>
      </c>
      <c r="P45" s="90"/>
      <c r="Q45" s="91"/>
      <c r="R45" s="91"/>
      <c r="S45" s="91"/>
      <c r="T45" s="91"/>
      <c r="U45" s="91"/>
      <c r="V45" s="91"/>
      <c r="W45" s="92"/>
      <c r="X45" s="92"/>
      <c r="Y45" s="92"/>
      <c r="Z45" s="92"/>
      <c r="AA45" s="93"/>
      <c r="AB45" s="40">
        <f t="shared" si="28"/>
        <v>0</v>
      </c>
      <c r="AC45" s="37">
        <f t="shared" si="29"/>
        <v>0</v>
      </c>
      <c r="AD45" s="36">
        <f t="shared" si="30"/>
        <v>0</v>
      </c>
      <c r="AE45" s="94">
        <f t="shared" si="31"/>
        <v>0</v>
      </c>
      <c r="AF45" s="90"/>
      <c r="AG45" s="91"/>
      <c r="AH45" s="91"/>
      <c r="AI45" s="91"/>
      <c r="AJ45" s="92"/>
      <c r="AK45" s="92"/>
      <c r="AL45" s="92"/>
      <c r="AM45" s="92"/>
      <c r="AN45" s="93"/>
      <c r="AO45" s="40">
        <f t="shared" si="32"/>
        <v>0</v>
      </c>
      <c r="AP45" s="37">
        <f t="shared" si="33"/>
        <v>0</v>
      </c>
      <c r="AQ45" s="36">
        <f t="shared" si="34"/>
        <v>0</v>
      </c>
      <c r="AR45" s="94">
        <f t="shared" si="35"/>
        <v>0</v>
      </c>
      <c r="AS45" s="90"/>
      <c r="AT45" s="91"/>
      <c r="AU45" s="91"/>
      <c r="AV45" s="92"/>
      <c r="AW45" s="92"/>
      <c r="AX45" s="92"/>
      <c r="AY45" s="29"/>
      <c r="AZ45" s="30"/>
      <c r="BA45" s="27">
        <f t="shared" si="36"/>
        <v>0</v>
      </c>
      <c r="BB45" s="26">
        <f t="shared" si="37"/>
        <v>0</v>
      </c>
      <c r="BC45" s="23">
        <f t="shared" si="38"/>
        <v>0</v>
      </c>
      <c r="BD45" s="45">
        <f t="shared" si="39"/>
        <v>0</v>
      </c>
      <c r="BE45" s="27"/>
      <c r="BF45" s="43"/>
      <c r="BG45" s="29"/>
      <c r="BH45" s="29"/>
      <c r="BI45" s="29"/>
      <c r="BJ45" s="29"/>
      <c r="BK45" s="30"/>
      <c r="BL45" s="40">
        <f t="shared" si="40"/>
        <v>0</v>
      </c>
      <c r="BM45" s="37">
        <f t="shared" si="41"/>
        <v>0</v>
      </c>
      <c r="BN45" s="36">
        <f t="shared" si="42"/>
        <v>0</v>
      </c>
      <c r="BO45" s="35">
        <f t="shared" si="43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44"/>
        <v>0</v>
      </c>
      <c r="BZ45" s="26">
        <f t="shared" si="45"/>
        <v>0</v>
      </c>
      <c r="CA45" s="32">
        <f t="shared" si="46"/>
        <v>0</v>
      </c>
      <c r="CB45" s="72">
        <f t="shared" si="47"/>
        <v>0</v>
      </c>
      <c r="CC45" s="31"/>
      <c r="CD45" s="28"/>
      <c r="CE45" s="29"/>
      <c r="CF45" s="29"/>
      <c r="CG45" s="29"/>
      <c r="CH45" s="29"/>
      <c r="CI45" s="30"/>
      <c r="CJ45" s="27">
        <f t="shared" si="48"/>
        <v>0</v>
      </c>
      <c r="CK45" s="26">
        <f t="shared" si="49"/>
        <v>0</v>
      </c>
      <c r="CL45" s="23">
        <f t="shared" si="50"/>
        <v>0</v>
      </c>
      <c r="CM45" s="45">
        <f t="shared" si="51"/>
        <v>0</v>
      </c>
      <c r="IL45" s="79"/>
      <c r="IM45"/>
      <c r="IN45"/>
      <c r="IQ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26"/>
        <v>0</v>
      </c>
      <c r="L46" s="59">
        <f>AB46+AO46+BA46+BL46+BY46+CJ46+CU46+DF46+DQ46+EB46+EM46+EX46+FI46+FT46+GE46+GP46+HA46+HL46+HW46+IH46</f>
        <v>0</v>
      </c>
      <c r="M46" s="36">
        <f>AD46+AQ46+BC46+BN46+CA46+CL46+CW46+DH46+DS46+ED46+EO46+EZ46+FK46+FV46+GG46+GR46+HC46+HN46+HY46+IJ46</f>
        <v>0</v>
      </c>
      <c r="N46" s="37">
        <f t="shared" si="27"/>
        <v>0</v>
      </c>
      <c r="O46" s="60">
        <f>W46+AJ46+AV46+BG46+BT46+CE46+CP46+DA46+DL46+DW46+EH46+ES46+FD46+FO46+FZ46+GK46+GV46+HG46+HR46+IC46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28"/>
        <v>0</v>
      </c>
      <c r="AC46" s="26">
        <f t="shared" si="29"/>
        <v>0</v>
      </c>
      <c r="AD46" s="23">
        <f t="shared" si="30"/>
        <v>0</v>
      </c>
      <c r="AE46" s="45">
        <f t="shared" si="31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32"/>
        <v>0</v>
      </c>
      <c r="AP46" s="26">
        <f t="shared" si="33"/>
        <v>0</v>
      </c>
      <c r="AQ46" s="23">
        <f t="shared" si="34"/>
        <v>0</v>
      </c>
      <c r="AR46" s="45">
        <f t="shared" si="35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36"/>
        <v>0</v>
      </c>
      <c r="BB46" s="26">
        <f t="shared" si="37"/>
        <v>0</v>
      </c>
      <c r="BC46" s="23">
        <f t="shared" si="38"/>
        <v>0</v>
      </c>
      <c r="BD46" s="45">
        <f t="shared" si="39"/>
        <v>0</v>
      </c>
      <c r="BE46" s="27"/>
      <c r="BF46" s="43"/>
      <c r="BG46" s="29"/>
      <c r="BH46" s="29"/>
      <c r="BI46" s="29"/>
      <c r="BJ46" s="29"/>
      <c r="BK46" s="30"/>
      <c r="BL46" s="40">
        <f t="shared" si="40"/>
        <v>0</v>
      </c>
      <c r="BM46" s="37">
        <f t="shared" si="41"/>
        <v>0</v>
      </c>
      <c r="BN46" s="36">
        <f t="shared" si="42"/>
        <v>0</v>
      </c>
      <c r="BO46" s="35">
        <f t="shared" si="43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44"/>
        <v>0</v>
      </c>
      <c r="BZ46" s="26">
        <f t="shared" si="45"/>
        <v>0</v>
      </c>
      <c r="CA46" s="32">
        <f t="shared" si="46"/>
        <v>0</v>
      </c>
      <c r="CB46" s="72">
        <f t="shared" si="47"/>
        <v>0</v>
      </c>
      <c r="CC46" s="31"/>
      <c r="CD46" s="28"/>
      <c r="CE46" s="29"/>
      <c r="CF46" s="29"/>
      <c r="CG46" s="29"/>
      <c r="CH46" s="29"/>
      <c r="CI46" s="30"/>
      <c r="CJ46" s="27">
        <f t="shared" si="48"/>
        <v>0</v>
      </c>
      <c r="CK46" s="26">
        <f t="shared" si="49"/>
        <v>0</v>
      </c>
      <c r="CL46" s="23">
        <f t="shared" si="50"/>
        <v>0</v>
      </c>
      <c r="CM46" s="45">
        <f t="shared" si="51"/>
        <v>0</v>
      </c>
      <c r="IL46" s="79"/>
    </row>
    <row r="47" spans="1:32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26"/>
        <v>0</v>
      </c>
      <c r="L47" s="59">
        <f>AB47+AO47+BA47+BL47+BY47+CJ47+CU41+DF41+DQ41+EB41+EM41+EX41+FI41+FT41+GE41+GP41+HA41+HL41+HW41+IH41</f>
        <v>0</v>
      </c>
      <c r="M47" s="36">
        <f>AD47+AQ47+BC47+BN47+CA47+CL47+CW41+DH41+DS41+ED41+EO41+EZ41+FK41+FV41+GG41+GR41+HC41+HN41+HY41+IJ41</f>
        <v>0</v>
      </c>
      <c r="N47" s="37">
        <f t="shared" si="27"/>
        <v>0</v>
      </c>
      <c r="O47" s="60">
        <f>W47+AJ47+AV47+BG47+BT47+CE47+CP41+DA41+DL41+DW41+EH41+ES41+FD41+FO41+FZ41+GK41+GV41+HG41+HR41+IC41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28"/>
        <v>0</v>
      </c>
      <c r="AC47" s="26">
        <f t="shared" si="29"/>
        <v>0</v>
      </c>
      <c r="AD47" s="23">
        <f t="shared" si="30"/>
        <v>0</v>
      </c>
      <c r="AE47" s="45">
        <f t="shared" si="31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32"/>
        <v>0</v>
      </c>
      <c r="AP47" s="26">
        <f t="shared" si="33"/>
        <v>0</v>
      </c>
      <c r="AQ47" s="23">
        <f t="shared" si="34"/>
        <v>0</v>
      </c>
      <c r="AR47" s="45">
        <f t="shared" si="35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36"/>
        <v>0</v>
      </c>
      <c r="BB47" s="26">
        <f t="shared" si="37"/>
        <v>0</v>
      </c>
      <c r="BC47" s="23">
        <f t="shared" si="38"/>
        <v>0</v>
      </c>
      <c r="BD47" s="45">
        <f t="shared" si="39"/>
        <v>0</v>
      </c>
      <c r="BE47" s="27"/>
      <c r="BF47" s="43"/>
      <c r="BG47" s="29"/>
      <c r="BH47" s="29"/>
      <c r="BI47" s="29"/>
      <c r="BJ47" s="29"/>
      <c r="BK47" s="30"/>
      <c r="BL47" s="40">
        <f t="shared" si="40"/>
        <v>0</v>
      </c>
      <c r="BM47" s="37">
        <f t="shared" si="41"/>
        <v>0</v>
      </c>
      <c r="BN47" s="36">
        <f t="shared" si="42"/>
        <v>0</v>
      </c>
      <c r="BO47" s="35">
        <f t="shared" si="43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44"/>
        <v>0</v>
      </c>
      <c r="BZ47" s="26">
        <f t="shared" si="45"/>
        <v>0</v>
      </c>
      <c r="CA47" s="32">
        <f t="shared" si="46"/>
        <v>0</v>
      </c>
      <c r="CB47" s="72">
        <f t="shared" si="47"/>
        <v>0</v>
      </c>
      <c r="CC47" s="31"/>
      <c r="CD47" s="28"/>
      <c r="CE47" s="29"/>
      <c r="CF47" s="29"/>
      <c r="CG47" s="29"/>
      <c r="CH47" s="29"/>
      <c r="CI47" s="30"/>
      <c r="CJ47" s="27">
        <f t="shared" si="48"/>
        <v>0</v>
      </c>
      <c r="CK47" s="26">
        <f t="shared" si="49"/>
        <v>0</v>
      </c>
      <c r="CL47" s="23">
        <f t="shared" si="50"/>
        <v>0</v>
      </c>
      <c r="CM47" s="45">
        <f t="shared" si="51"/>
        <v>0</v>
      </c>
      <c r="IL47" s="79"/>
      <c r="IO47"/>
      <c r="IP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</row>
    <row r="48" spans="1:32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26"/>
        <v>0</v>
      </c>
      <c r="L48" s="59">
        <f>AB48+AO48+BA48+BL48+BY48+CJ48+CU48+DF48+DQ48+EB48+EM48+EX48+FI48+FT48+GE48+GP48+HA48+HL48+HW48+IH48</f>
        <v>0</v>
      </c>
      <c r="M48" s="36">
        <f>AD48+AQ48+BC48+BN48+CA48+CL48+CW48+DH48+DS48+ED48+EO48+EZ48+FK48+FV48+GG48+GR48+HC48+HN48+HY48+IJ48</f>
        <v>0</v>
      </c>
      <c r="N48" s="37">
        <f t="shared" si="27"/>
        <v>0</v>
      </c>
      <c r="O48" s="60">
        <f>W48+AJ48+AV48+BG48+BT48+CE48+CP48+DA48+DL48+DW48+EH48+ES48+FD48+FO48+FZ48+GK48+GV48+HG48+HR48+IC48</f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28"/>
        <v>0</v>
      </c>
      <c r="AC48" s="26">
        <f t="shared" si="29"/>
        <v>0</v>
      </c>
      <c r="AD48" s="23">
        <f t="shared" si="30"/>
        <v>0</v>
      </c>
      <c r="AE48" s="45">
        <f t="shared" si="31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32"/>
        <v>0</v>
      </c>
      <c r="AP48" s="26">
        <f t="shared" si="33"/>
        <v>0</v>
      </c>
      <c r="AQ48" s="23">
        <f t="shared" si="34"/>
        <v>0</v>
      </c>
      <c r="AR48" s="45">
        <f t="shared" si="35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36"/>
        <v>0</v>
      </c>
      <c r="BB48" s="26">
        <f t="shared" si="37"/>
        <v>0</v>
      </c>
      <c r="BC48" s="23">
        <f t="shared" si="38"/>
        <v>0</v>
      </c>
      <c r="BD48" s="45">
        <f t="shared" si="39"/>
        <v>0</v>
      </c>
      <c r="BE48" s="27"/>
      <c r="BF48" s="43"/>
      <c r="BG48" s="29"/>
      <c r="BH48" s="29"/>
      <c r="BI48" s="29"/>
      <c r="BJ48" s="29"/>
      <c r="BK48" s="30"/>
      <c r="BL48" s="40">
        <f t="shared" si="40"/>
        <v>0</v>
      </c>
      <c r="BM48" s="37">
        <f t="shared" si="41"/>
        <v>0</v>
      </c>
      <c r="BN48" s="36">
        <f t="shared" si="42"/>
        <v>0</v>
      </c>
      <c r="BO48" s="35">
        <f t="shared" si="43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44"/>
        <v>0</v>
      </c>
      <c r="BZ48" s="26">
        <f t="shared" si="45"/>
        <v>0</v>
      </c>
      <c r="CA48" s="32">
        <f t="shared" si="46"/>
        <v>0</v>
      </c>
      <c r="CB48" s="72">
        <f t="shared" si="47"/>
        <v>0</v>
      </c>
      <c r="CC48" s="31"/>
      <c r="CD48" s="28"/>
      <c r="CE48" s="29"/>
      <c r="CF48" s="29"/>
      <c r="CG48" s="29"/>
      <c r="CH48" s="29"/>
      <c r="CI48" s="30"/>
      <c r="CJ48" s="27">
        <f t="shared" si="48"/>
        <v>0</v>
      </c>
      <c r="CK48" s="26">
        <f t="shared" si="49"/>
        <v>0</v>
      </c>
      <c r="CL48" s="23">
        <f t="shared" si="50"/>
        <v>0</v>
      </c>
      <c r="CM48" s="45">
        <f t="shared" si="51"/>
        <v>0</v>
      </c>
      <c r="CN48" s="1"/>
      <c r="CO48" s="1"/>
      <c r="CP48" s="2"/>
      <c r="CQ48" s="2"/>
      <c r="CR48" s="2"/>
      <c r="CS48" s="2"/>
      <c r="CT48" s="2"/>
      <c r="CU48" s="61"/>
      <c r="CV48" s="13"/>
      <c r="CW48" s="6"/>
      <c r="CX48" s="38"/>
      <c r="CY48" s="1"/>
      <c r="CZ48" s="1"/>
      <c r="DA48" s="2"/>
      <c r="DB48" s="2"/>
      <c r="DC48" s="2"/>
      <c r="DD48" s="2"/>
      <c r="DE48" s="2"/>
      <c r="DF48" s="61"/>
      <c r="DG48" s="13"/>
      <c r="DH48" s="6"/>
      <c r="DI48" s="38"/>
      <c r="DJ48" s="1"/>
      <c r="DK48" s="1"/>
      <c r="DL48" s="2"/>
      <c r="DM48" s="2"/>
      <c r="DN48" s="2"/>
      <c r="DO48" s="2"/>
      <c r="DP48" s="2"/>
      <c r="DQ48" s="61"/>
      <c r="DR48" s="13"/>
      <c r="DS48" s="6"/>
      <c r="DT48" s="38"/>
      <c r="DU48" s="1"/>
      <c r="DV48" s="1"/>
      <c r="DW48" s="2"/>
      <c r="DX48" s="2"/>
      <c r="DY48" s="2"/>
      <c r="DZ48" s="2"/>
      <c r="EA48" s="2"/>
      <c r="EB48" s="61"/>
      <c r="EC48" s="13"/>
      <c r="ED48" s="6"/>
      <c r="EE48" s="38"/>
      <c r="EF48" s="1"/>
      <c r="EG48" s="1"/>
      <c r="EH48" s="2"/>
      <c r="EI48" s="2"/>
      <c r="EJ48" s="2"/>
      <c r="EK48" s="2"/>
      <c r="EL48" s="2"/>
      <c r="EM48" s="61"/>
      <c r="EN48" s="13"/>
      <c r="EO48" s="6"/>
      <c r="EP48" s="38"/>
      <c r="EQ48" s="1"/>
      <c r="ER48" s="1"/>
      <c r="ES48" s="2"/>
      <c r="ET48" s="2"/>
      <c r="EU48" s="2"/>
      <c r="EV48" s="2"/>
      <c r="EW48" s="2"/>
      <c r="EX48" s="61"/>
      <c r="EY48" s="13"/>
      <c r="EZ48" s="6"/>
      <c r="FA48" s="38"/>
      <c r="FB48" s="1"/>
      <c r="FC48" s="1"/>
      <c r="FD48" s="2"/>
      <c r="FE48" s="2"/>
      <c r="FF48" s="2"/>
      <c r="FG48" s="2"/>
      <c r="FH48" s="2"/>
      <c r="FI48" s="61"/>
      <c r="FJ48" s="13"/>
      <c r="FK48" s="6"/>
      <c r="FL48" s="38"/>
      <c r="FM48" s="1"/>
      <c r="FN48" s="1"/>
      <c r="FO48" s="2"/>
      <c r="FP48" s="2"/>
      <c r="FQ48" s="2"/>
      <c r="FR48" s="2"/>
      <c r="FS48" s="2"/>
      <c r="FT48" s="61"/>
      <c r="FU48" s="13"/>
      <c r="FV48" s="6"/>
      <c r="FW48" s="38"/>
      <c r="FX48" s="1"/>
      <c r="FY48" s="1"/>
      <c r="FZ48" s="2"/>
      <c r="GA48" s="2"/>
      <c r="GB48" s="2"/>
      <c r="GC48" s="2"/>
      <c r="GD48" s="2"/>
      <c r="GE48" s="61"/>
      <c r="GF48" s="13"/>
      <c r="GG48" s="6"/>
      <c r="GH48" s="38"/>
      <c r="GI48" s="1"/>
      <c r="GJ48" s="1"/>
      <c r="GK48" s="2"/>
      <c r="GL48" s="2"/>
      <c r="GM48" s="2"/>
      <c r="GN48" s="2"/>
      <c r="GO48" s="2"/>
      <c r="GP48" s="61"/>
      <c r="GQ48" s="13"/>
      <c r="GR48" s="6"/>
      <c r="GS48" s="38"/>
      <c r="GT48" s="1"/>
      <c r="GU48" s="1"/>
      <c r="GV48" s="2"/>
      <c r="GW48" s="2"/>
      <c r="GX48" s="2"/>
      <c r="GY48" s="2"/>
      <c r="GZ48" s="2"/>
      <c r="HA48" s="61"/>
      <c r="HB48" s="13"/>
      <c r="HC48" s="6"/>
      <c r="HD48" s="38"/>
      <c r="HE48" s="1"/>
      <c r="HF48" s="1"/>
      <c r="HG48" s="2"/>
      <c r="HH48" s="2"/>
      <c r="HI48" s="2"/>
      <c r="HJ48" s="2"/>
      <c r="HK48" s="2"/>
      <c r="HL48" s="61"/>
      <c r="HM48" s="13"/>
      <c r="HN48" s="6"/>
      <c r="HO48" s="38"/>
      <c r="HP48" s="1"/>
      <c r="HQ48" s="1"/>
      <c r="HR48" s="2"/>
      <c r="HS48" s="2"/>
      <c r="HT48" s="2"/>
      <c r="HU48" s="2"/>
      <c r="HV48" s="2"/>
      <c r="HW48" s="61"/>
      <c r="HX48" s="13"/>
      <c r="HY48" s="6"/>
      <c r="HZ48" s="38"/>
      <c r="IA48" s="1"/>
      <c r="IB48" s="1"/>
      <c r="IC48" s="2"/>
      <c r="ID48" s="2"/>
      <c r="IE48" s="2"/>
      <c r="IF48" s="2"/>
      <c r="IG48" s="2"/>
      <c r="IH48" s="61"/>
      <c r="II48" s="13"/>
      <c r="IJ48" s="6"/>
      <c r="IK48" s="38"/>
      <c r="IL48" s="78"/>
      <c r="IM48"/>
      <c r="IN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</row>
    <row r="49" spans="1:323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26"/>
        <v>0</v>
      </c>
      <c r="L49" s="59">
        <f>AB49+AO49+BA49+BL49+BY49+CJ49+CU48+DF48+DQ48+EB48+EM48+EX48+FI48+FT48+GE48+GP48+HA48+HL48+HW48+IH48</f>
        <v>0</v>
      </c>
      <c r="M49" s="36">
        <f>AD49+AQ49+BC49+BN49+CA49+CL49+CW48+DH48+DS48+ED48+EO48+EZ48+FK48+FV48+GG48+GR48+HC48+HN48+HY48+IJ48</f>
        <v>0</v>
      </c>
      <c r="N49" s="37">
        <f t="shared" si="27"/>
        <v>0</v>
      </c>
      <c r="O49" s="60">
        <f>W49+AJ49+AV49+BG49+BT49+CE49+CP48+DA48+DL48+DW48+EH48+ES48+FD48+FO48+FZ48+GK48+GV48+HG48+HR48+IC48</f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>
        <f t="shared" si="28"/>
        <v>0</v>
      </c>
      <c r="AC49" s="26">
        <f t="shared" si="29"/>
        <v>0</v>
      </c>
      <c r="AD49" s="23">
        <f t="shared" si="30"/>
        <v>0</v>
      </c>
      <c r="AE49" s="45">
        <f t="shared" si="31"/>
        <v>0</v>
      </c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32"/>
        <v>0</v>
      </c>
      <c r="AP49" s="26">
        <f t="shared" si="33"/>
        <v>0</v>
      </c>
      <c r="AQ49" s="23">
        <f t="shared" si="34"/>
        <v>0</v>
      </c>
      <c r="AR49" s="45">
        <f t="shared" si="35"/>
        <v>0</v>
      </c>
      <c r="AS49" s="31"/>
      <c r="AT49" s="28"/>
      <c r="AU49" s="28"/>
      <c r="AV49" s="29"/>
      <c r="AW49" s="29"/>
      <c r="AX49" s="29"/>
      <c r="AY49" s="29"/>
      <c r="AZ49" s="30"/>
      <c r="BA49" s="27">
        <f t="shared" si="36"/>
        <v>0</v>
      </c>
      <c r="BB49" s="26">
        <f t="shared" si="37"/>
        <v>0</v>
      </c>
      <c r="BC49" s="23">
        <f t="shared" si="38"/>
        <v>0</v>
      </c>
      <c r="BD49" s="45">
        <f t="shared" si="39"/>
        <v>0</v>
      </c>
      <c r="BE49" s="27"/>
      <c r="BF49" s="43"/>
      <c r="BG49" s="29"/>
      <c r="BH49" s="29"/>
      <c r="BI49" s="29"/>
      <c r="BJ49" s="29"/>
      <c r="BK49" s="30"/>
      <c r="BL49" s="40">
        <f t="shared" si="40"/>
        <v>0</v>
      </c>
      <c r="BM49" s="37">
        <f t="shared" si="41"/>
        <v>0</v>
      </c>
      <c r="BN49" s="36">
        <f t="shared" si="42"/>
        <v>0</v>
      </c>
      <c r="BO49" s="35">
        <f t="shared" si="43"/>
        <v>0</v>
      </c>
      <c r="BP49" s="31"/>
      <c r="BQ49" s="28"/>
      <c r="BR49" s="28"/>
      <c r="BS49" s="28"/>
      <c r="BT49" s="29"/>
      <c r="BU49" s="29"/>
      <c r="BV49" s="29"/>
      <c r="BW49" s="29"/>
      <c r="BX49" s="30"/>
      <c r="BY49" s="27">
        <f t="shared" si="44"/>
        <v>0</v>
      </c>
      <c r="BZ49" s="26">
        <f t="shared" si="45"/>
        <v>0</v>
      </c>
      <c r="CA49" s="32">
        <f t="shared" si="46"/>
        <v>0</v>
      </c>
      <c r="CB49" s="72">
        <f t="shared" si="47"/>
        <v>0</v>
      </c>
      <c r="CC49" s="31"/>
      <c r="CD49" s="28"/>
      <c r="CE49" s="29"/>
      <c r="CF49" s="29"/>
      <c r="CG49" s="29"/>
      <c r="CH49" s="29"/>
      <c r="CI49" s="30"/>
      <c r="CJ49" s="27">
        <f t="shared" si="48"/>
        <v>0</v>
      </c>
      <c r="CK49" s="26">
        <f t="shared" si="49"/>
        <v>0</v>
      </c>
      <c r="CL49" s="23">
        <f t="shared" si="50"/>
        <v>0</v>
      </c>
      <c r="CM49" s="45">
        <f t="shared" si="51"/>
        <v>0</v>
      </c>
      <c r="IL49" s="78"/>
      <c r="IM49"/>
      <c r="IN49"/>
      <c r="IQ49"/>
      <c r="IR49"/>
    </row>
    <row r="50" spans="1:323" s="4" customFormat="1" hidden="1" x14ac:dyDescent="0.2">
      <c r="A50" s="33"/>
      <c r="B50" s="63"/>
      <c r="C50" s="25"/>
      <c r="D50" s="64"/>
      <c r="E50" s="64"/>
      <c r="F50" s="65"/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58">
        <f t="shared" si="26"/>
        <v>0</v>
      </c>
      <c r="L50" s="59">
        <f>AB50+AO50+BA50+BL50+BY50+CJ50+CU49+DF49+DQ49+EB49+EM49+EX49+FI49+FT49+GE49+GP49+HA49+HL49+HW49+IH49</f>
        <v>0</v>
      </c>
      <c r="M50" s="36">
        <f>AD50+AQ50+BC50+BN50+CA50+CL50+CW49+DH49+DS49+ED49+EO49+EZ49+FK49+FV49+GG49+GR49+HC49+HN49+HY49+IJ49</f>
        <v>0</v>
      </c>
      <c r="N50" s="37">
        <f t="shared" si="27"/>
        <v>0</v>
      </c>
      <c r="O50" s="60">
        <f>W50+AJ50+AV50+BG50+BT50+CE50+CP49+DA49+DL49+DW49+EH49+ES49+FD49+FO49+FZ49+GK49+GV49+HG49+HR49+IC49</f>
        <v>0</v>
      </c>
      <c r="P50" s="31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30"/>
      <c r="AB50" s="27">
        <f t="shared" si="28"/>
        <v>0</v>
      </c>
      <c r="AC50" s="26">
        <f t="shared" si="29"/>
        <v>0</v>
      </c>
      <c r="AD50" s="23">
        <f t="shared" si="30"/>
        <v>0</v>
      </c>
      <c r="AE50" s="45">
        <f t="shared" si="31"/>
        <v>0</v>
      </c>
      <c r="AF50" s="31"/>
      <c r="AG50" s="28"/>
      <c r="AH50" s="28"/>
      <c r="AI50" s="28"/>
      <c r="AJ50" s="29"/>
      <c r="AK50" s="29"/>
      <c r="AL50" s="29"/>
      <c r="AM50" s="29"/>
      <c r="AN50" s="30"/>
      <c r="AO50" s="27">
        <f t="shared" si="32"/>
        <v>0</v>
      </c>
      <c r="AP50" s="26">
        <f t="shared" si="33"/>
        <v>0</v>
      </c>
      <c r="AQ50" s="23">
        <f t="shared" si="34"/>
        <v>0</v>
      </c>
      <c r="AR50" s="45">
        <f t="shared" si="35"/>
        <v>0</v>
      </c>
      <c r="AS50" s="31"/>
      <c r="AT50" s="28"/>
      <c r="AU50" s="28"/>
      <c r="AV50" s="29"/>
      <c r="AW50" s="29"/>
      <c r="AX50" s="29"/>
      <c r="AY50" s="29"/>
      <c r="AZ50" s="30"/>
      <c r="BA50" s="27">
        <f t="shared" si="36"/>
        <v>0</v>
      </c>
      <c r="BB50" s="26">
        <f t="shared" si="37"/>
        <v>0</v>
      </c>
      <c r="BC50" s="23">
        <f t="shared" si="38"/>
        <v>0</v>
      </c>
      <c r="BD50" s="45">
        <f t="shared" si="39"/>
        <v>0</v>
      </c>
      <c r="BE50" s="27"/>
      <c r="BF50" s="43"/>
      <c r="BG50" s="29"/>
      <c r="BH50" s="29"/>
      <c r="BI50" s="29"/>
      <c r="BJ50" s="29"/>
      <c r="BK50" s="30"/>
      <c r="BL50" s="40">
        <f t="shared" si="40"/>
        <v>0</v>
      </c>
      <c r="BM50" s="37">
        <f t="shared" si="41"/>
        <v>0</v>
      </c>
      <c r="BN50" s="36">
        <f t="shared" si="42"/>
        <v>0</v>
      </c>
      <c r="BO50" s="35">
        <f t="shared" si="43"/>
        <v>0</v>
      </c>
      <c r="BP50" s="31"/>
      <c r="BQ50" s="28"/>
      <c r="BR50" s="28"/>
      <c r="BS50" s="28"/>
      <c r="BT50" s="29"/>
      <c r="BU50" s="29"/>
      <c r="BV50" s="29"/>
      <c r="BW50" s="29"/>
      <c r="BX50" s="30"/>
      <c r="BY50" s="27">
        <f t="shared" si="44"/>
        <v>0</v>
      </c>
      <c r="BZ50" s="26">
        <f t="shared" si="45"/>
        <v>0</v>
      </c>
      <c r="CA50" s="32">
        <f t="shared" si="46"/>
        <v>0</v>
      </c>
      <c r="CB50" s="72">
        <f t="shared" si="47"/>
        <v>0</v>
      </c>
      <c r="CC50" s="31"/>
      <c r="CD50" s="28"/>
      <c r="CE50" s="29"/>
      <c r="CF50" s="29"/>
      <c r="CG50" s="29"/>
      <c r="CH50" s="29"/>
      <c r="CI50" s="30"/>
      <c r="CJ50" s="27">
        <f t="shared" si="48"/>
        <v>0</v>
      </c>
      <c r="CK50" s="26">
        <f t="shared" si="49"/>
        <v>0</v>
      </c>
      <c r="CL50" s="23">
        <f t="shared" si="50"/>
        <v>0</v>
      </c>
      <c r="CM50" s="45">
        <f t="shared" si="51"/>
        <v>0</v>
      </c>
      <c r="IL50" s="78"/>
      <c r="IO50"/>
      <c r="IP50"/>
      <c r="IQ50"/>
    </row>
    <row r="51" spans="1:323" s="4" customFormat="1" hidden="1" x14ac:dyDescent="0.2">
      <c r="A51" s="33"/>
      <c r="B51" s="63"/>
      <c r="C51" s="25"/>
      <c r="D51" s="64"/>
      <c r="E51" s="64"/>
      <c r="F51" s="65"/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58">
        <f t="shared" si="26"/>
        <v>0</v>
      </c>
      <c r="L51" s="59">
        <f>AB51+AO51+BA51+BL51+BY51+CJ51+CU43+DF43+DQ43+EB43+EM43+EX43+FI43+FT43+GE43+GP43+HA43+HL43+HW43+IH43</f>
        <v>0</v>
      </c>
      <c r="M51" s="36">
        <f>AD51+AQ51+BC51+BN51+CA51+CL51+CW43+DH43+DS43+ED43+EO43+EZ43+FK43+FV43+GG43+GR43+HC43+HN43+HY43+IJ43</f>
        <v>0</v>
      </c>
      <c r="N51" s="37">
        <f t="shared" si="27"/>
        <v>0</v>
      </c>
      <c r="O51" s="60">
        <f>W51+AJ51+AV51+BG51+BT51+CE51+CP43+DA43+DL43+DW43+EH43+ES43+FD43+FO43+FZ43+GK43+GV43+HG43+HR43+IC43</f>
        <v>0</v>
      </c>
      <c r="P51" s="31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30"/>
      <c r="AB51" s="27">
        <f t="shared" si="28"/>
        <v>0</v>
      </c>
      <c r="AC51" s="26">
        <f t="shared" si="29"/>
        <v>0</v>
      </c>
      <c r="AD51" s="23">
        <f t="shared" si="30"/>
        <v>0</v>
      </c>
      <c r="AE51" s="45">
        <f t="shared" si="31"/>
        <v>0</v>
      </c>
      <c r="AF51" s="31"/>
      <c r="AG51" s="28"/>
      <c r="AH51" s="28"/>
      <c r="AI51" s="28"/>
      <c r="AJ51" s="29"/>
      <c r="AK51" s="29"/>
      <c r="AL51" s="29"/>
      <c r="AM51" s="29"/>
      <c r="AN51" s="30"/>
      <c r="AO51" s="27">
        <f t="shared" si="32"/>
        <v>0</v>
      </c>
      <c r="AP51" s="26">
        <f t="shared" si="33"/>
        <v>0</v>
      </c>
      <c r="AQ51" s="23">
        <f t="shared" si="34"/>
        <v>0</v>
      </c>
      <c r="AR51" s="45">
        <f t="shared" si="35"/>
        <v>0</v>
      </c>
      <c r="AS51" s="31"/>
      <c r="AT51" s="28"/>
      <c r="AU51" s="28"/>
      <c r="AV51" s="29"/>
      <c r="AW51" s="29"/>
      <c r="AX51" s="29"/>
      <c r="AY51" s="29"/>
      <c r="AZ51" s="30"/>
      <c r="BA51" s="27">
        <f t="shared" si="36"/>
        <v>0</v>
      </c>
      <c r="BB51" s="26">
        <f t="shared" si="37"/>
        <v>0</v>
      </c>
      <c r="BC51" s="23">
        <f t="shared" si="38"/>
        <v>0</v>
      </c>
      <c r="BD51" s="45">
        <f t="shared" si="39"/>
        <v>0</v>
      </c>
      <c r="BE51" s="27"/>
      <c r="BF51" s="43"/>
      <c r="BG51" s="29"/>
      <c r="BH51" s="29"/>
      <c r="BI51" s="29"/>
      <c r="BJ51" s="29"/>
      <c r="BK51" s="30"/>
      <c r="BL51" s="40">
        <f t="shared" si="40"/>
        <v>0</v>
      </c>
      <c r="BM51" s="37">
        <f t="shared" si="41"/>
        <v>0</v>
      </c>
      <c r="BN51" s="36">
        <f t="shared" si="42"/>
        <v>0</v>
      </c>
      <c r="BO51" s="35">
        <f t="shared" si="43"/>
        <v>0</v>
      </c>
      <c r="BP51" s="31"/>
      <c r="BQ51" s="28"/>
      <c r="BR51" s="28"/>
      <c r="BS51" s="28"/>
      <c r="BT51" s="29"/>
      <c r="BU51" s="29"/>
      <c r="BV51" s="29"/>
      <c r="BW51" s="29"/>
      <c r="BX51" s="30"/>
      <c r="BY51" s="27">
        <f t="shared" si="44"/>
        <v>0</v>
      </c>
      <c r="BZ51" s="26">
        <f t="shared" si="45"/>
        <v>0</v>
      </c>
      <c r="CA51" s="32">
        <f t="shared" si="46"/>
        <v>0</v>
      </c>
      <c r="CB51" s="72">
        <f t="shared" si="47"/>
        <v>0</v>
      </c>
      <c r="CC51" s="31"/>
      <c r="CD51" s="28"/>
      <c r="CE51" s="29"/>
      <c r="CF51" s="29"/>
      <c r="CG51" s="29"/>
      <c r="CH51" s="29"/>
      <c r="CI51" s="30"/>
      <c r="CJ51" s="27">
        <f t="shared" si="48"/>
        <v>0</v>
      </c>
      <c r="CK51" s="26">
        <f t="shared" si="49"/>
        <v>0</v>
      </c>
      <c r="CL51" s="23">
        <f t="shared" si="50"/>
        <v>0</v>
      </c>
      <c r="CM51" s="45">
        <f t="shared" si="51"/>
        <v>0</v>
      </c>
      <c r="CN51"/>
      <c r="CO51"/>
      <c r="CP51"/>
      <c r="CQ51"/>
      <c r="CR51"/>
      <c r="CS51"/>
      <c r="CT51"/>
      <c r="CW51"/>
      <c r="CX51"/>
      <c r="CY51"/>
      <c r="CZ51"/>
      <c r="DA51"/>
      <c r="DB51"/>
      <c r="DC51"/>
      <c r="DD51"/>
      <c r="DE51"/>
      <c r="DH51"/>
      <c r="DI51"/>
      <c r="DJ51"/>
      <c r="DK51"/>
      <c r="DL51"/>
      <c r="DM51"/>
      <c r="DN51"/>
      <c r="DO51"/>
      <c r="DP51"/>
      <c r="DS51"/>
      <c r="DT51"/>
      <c r="DU51"/>
      <c r="DV51"/>
      <c r="DW51"/>
      <c r="DX51"/>
      <c r="DY51"/>
      <c r="DZ51"/>
      <c r="EA51"/>
      <c r="ED51"/>
      <c r="EE51"/>
      <c r="EF51"/>
      <c r="EG51"/>
      <c r="EH51"/>
      <c r="EI51"/>
      <c r="EJ51"/>
      <c r="EK51"/>
      <c r="EL51"/>
      <c r="EO51"/>
      <c r="EP51"/>
      <c r="EQ51"/>
      <c r="ER51"/>
      <c r="ES51"/>
      <c r="ET51"/>
      <c r="EU51"/>
      <c r="EV51"/>
      <c r="EW51"/>
      <c r="EZ51"/>
      <c r="FA51"/>
      <c r="FB51"/>
      <c r="FC51"/>
      <c r="FD51"/>
      <c r="FE51"/>
      <c r="FF51"/>
      <c r="FG51"/>
      <c r="FH51"/>
      <c r="FK51"/>
      <c r="FL51"/>
      <c r="FM51"/>
      <c r="FN51"/>
      <c r="FO51"/>
      <c r="FP51"/>
      <c r="FQ51"/>
      <c r="FR51"/>
      <c r="FS51"/>
      <c r="FV51"/>
      <c r="FW51"/>
      <c r="FX51"/>
      <c r="FY51"/>
      <c r="FZ51"/>
      <c r="GA51"/>
      <c r="GB51"/>
      <c r="GC51"/>
      <c r="GD51"/>
      <c r="GG51"/>
      <c r="GH51"/>
      <c r="GI51"/>
      <c r="GJ51"/>
      <c r="GK51"/>
      <c r="GL51"/>
      <c r="GM51"/>
      <c r="GN51"/>
      <c r="GO51"/>
      <c r="GR51"/>
      <c r="GS51"/>
      <c r="GT51"/>
      <c r="GU51"/>
      <c r="GV51"/>
      <c r="GW51"/>
      <c r="GX51"/>
      <c r="GY51"/>
      <c r="GZ51"/>
      <c r="HC51"/>
      <c r="HD51"/>
      <c r="HE51"/>
      <c r="HF51"/>
      <c r="HG51"/>
      <c r="HH51"/>
      <c r="HI51"/>
      <c r="HJ51"/>
      <c r="HK51"/>
      <c r="HN51"/>
      <c r="HO51"/>
      <c r="HP51"/>
      <c r="HQ51"/>
      <c r="HR51"/>
      <c r="HS51"/>
      <c r="HT51"/>
      <c r="HU51"/>
      <c r="HV51"/>
      <c r="HY51"/>
      <c r="HZ51"/>
      <c r="IA51"/>
      <c r="IB51"/>
      <c r="IC51"/>
      <c r="ID51"/>
      <c r="IE51"/>
      <c r="IF51"/>
      <c r="IG51"/>
      <c r="IJ51"/>
      <c r="IK51"/>
      <c r="IL51" s="78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</row>
    <row r="52" spans="1:323" s="4" customFormat="1" hidden="1" x14ac:dyDescent="0.2">
      <c r="A52" s="33"/>
      <c r="B52" s="63"/>
      <c r="C52" s="25"/>
      <c r="D52" s="64"/>
      <c r="E52" s="64"/>
      <c r="F52" s="65"/>
      <c r="G52" s="24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4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58">
        <f t="shared" si="26"/>
        <v>0</v>
      </c>
      <c r="L52" s="59">
        <f>AB52+AO52+BA52+BL52+BY52+CJ52+CU45+DF45+DQ45+EB45+EM45+EX45+FI45+FT45+GE45+GP45+HA45+HL45+HW45+IH45</f>
        <v>0</v>
      </c>
      <c r="M52" s="36">
        <f>AD52+AQ52+BC52+BN52+CA52+CL52+CW45+DH45+DS45+ED45+EO45+EZ45+FK45+FV45+GG45+GR45+HC45+HN45+HY45+IJ45</f>
        <v>0</v>
      </c>
      <c r="N52" s="37">
        <f t="shared" si="27"/>
        <v>0</v>
      </c>
      <c r="O52" s="60">
        <f>W52+AJ52+AV52+BG52+BT52+CE52+CP45+DA45+DL45+DW45+EH45+ES45+FD45+FO45+FZ45+GK45+GV45+HG45+HR45+IC45</f>
        <v>0</v>
      </c>
      <c r="P52" s="31"/>
      <c r="Q52" s="28"/>
      <c r="R52" s="28"/>
      <c r="S52" s="28"/>
      <c r="T52" s="28"/>
      <c r="U52" s="28"/>
      <c r="V52" s="28"/>
      <c r="W52" s="29"/>
      <c r="X52" s="29"/>
      <c r="Y52" s="29"/>
      <c r="Z52" s="29"/>
      <c r="AA52" s="30"/>
      <c r="AB52" s="27">
        <f t="shared" si="28"/>
        <v>0</v>
      </c>
      <c r="AC52" s="26">
        <f t="shared" si="29"/>
        <v>0</v>
      </c>
      <c r="AD52" s="23">
        <f t="shared" si="30"/>
        <v>0</v>
      </c>
      <c r="AE52" s="45">
        <f t="shared" si="31"/>
        <v>0</v>
      </c>
      <c r="AF52" s="31"/>
      <c r="AG52" s="28"/>
      <c r="AH52" s="28"/>
      <c r="AI52" s="28"/>
      <c r="AJ52" s="29"/>
      <c r="AK52" s="29"/>
      <c r="AL52" s="29"/>
      <c r="AM52" s="29"/>
      <c r="AN52" s="30"/>
      <c r="AO52" s="27">
        <f t="shared" si="32"/>
        <v>0</v>
      </c>
      <c r="AP52" s="26">
        <f t="shared" si="33"/>
        <v>0</v>
      </c>
      <c r="AQ52" s="23">
        <f t="shared" si="34"/>
        <v>0</v>
      </c>
      <c r="AR52" s="45">
        <f t="shared" si="35"/>
        <v>0</v>
      </c>
      <c r="AS52" s="31"/>
      <c r="AT52" s="28"/>
      <c r="AU52" s="28"/>
      <c r="AV52" s="29"/>
      <c r="AW52" s="29"/>
      <c r="AX52" s="29"/>
      <c r="AY52" s="29"/>
      <c r="AZ52" s="30"/>
      <c r="BA52" s="27">
        <f t="shared" si="36"/>
        <v>0</v>
      </c>
      <c r="BB52" s="26">
        <f t="shared" si="37"/>
        <v>0</v>
      </c>
      <c r="BC52" s="23">
        <f t="shared" si="38"/>
        <v>0</v>
      </c>
      <c r="BD52" s="45">
        <f t="shared" si="39"/>
        <v>0</v>
      </c>
      <c r="BE52" s="27"/>
      <c r="BF52" s="43"/>
      <c r="BG52" s="29"/>
      <c r="BH52" s="29"/>
      <c r="BI52" s="29"/>
      <c r="BJ52" s="29"/>
      <c r="BK52" s="30"/>
      <c r="BL52" s="40">
        <f t="shared" si="40"/>
        <v>0</v>
      </c>
      <c r="BM52" s="37">
        <f t="shared" si="41"/>
        <v>0</v>
      </c>
      <c r="BN52" s="36">
        <f t="shared" si="42"/>
        <v>0</v>
      </c>
      <c r="BO52" s="35">
        <f t="shared" si="43"/>
        <v>0</v>
      </c>
      <c r="BP52" s="31"/>
      <c r="BQ52" s="28"/>
      <c r="BR52" s="28"/>
      <c r="BS52" s="28"/>
      <c r="BT52" s="29"/>
      <c r="BU52" s="29"/>
      <c r="BV52" s="29"/>
      <c r="BW52" s="29"/>
      <c r="BX52" s="30"/>
      <c r="BY52" s="27">
        <f t="shared" si="44"/>
        <v>0</v>
      </c>
      <c r="BZ52" s="26">
        <f t="shared" si="45"/>
        <v>0</v>
      </c>
      <c r="CA52" s="32">
        <f t="shared" si="46"/>
        <v>0</v>
      </c>
      <c r="CB52" s="72">
        <f t="shared" si="47"/>
        <v>0</v>
      </c>
      <c r="CC52" s="31"/>
      <c r="CD52" s="28"/>
      <c r="CE52" s="29"/>
      <c r="CF52" s="29"/>
      <c r="CG52" s="29"/>
      <c r="CH52" s="29"/>
      <c r="CI52" s="30"/>
      <c r="CJ52" s="27">
        <f t="shared" si="48"/>
        <v>0</v>
      </c>
      <c r="CK52" s="26">
        <f t="shared" si="49"/>
        <v>0</v>
      </c>
      <c r="CL52" s="23">
        <f t="shared" si="50"/>
        <v>0</v>
      </c>
      <c r="CM52" s="45">
        <f t="shared" si="51"/>
        <v>0</v>
      </c>
      <c r="CN52"/>
      <c r="CO52"/>
      <c r="CP52"/>
      <c r="CQ52"/>
      <c r="CR52"/>
      <c r="CS52"/>
      <c r="CT52"/>
      <c r="CW52"/>
      <c r="CX52"/>
      <c r="CY52"/>
      <c r="CZ52"/>
      <c r="DA52"/>
      <c r="DB52"/>
      <c r="DC52"/>
      <c r="DD52"/>
      <c r="DE52"/>
      <c r="DH52"/>
      <c r="DI52"/>
      <c r="DJ52"/>
      <c r="DK52"/>
      <c r="DL52"/>
      <c r="DM52"/>
      <c r="DN52"/>
      <c r="DO52"/>
      <c r="DP52"/>
      <c r="DS52"/>
      <c r="DT52"/>
      <c r="DU52"/>
      <c r="DV52"/>
      <c r="DW52"/>
      <c r="DX52"/>
      <c r="DY52"/>
      <c r="DZ52"/>
      <c r="EA52"/>
      <c r="ED52"/>
      <c r="EE52"/>
      <c r="EF52"/>
      <c r="EG52"/>
      <c r="EH52"/>
      <c r="EI52"/>
      <c r="EJ52"/>
      <c r="EK52"/>
      <c r="EL52"/>
      <c r="EO52"/>
      <c r="EP52"/>
      <c r="EQ52"/>
      <c r="ER52"/>
      <c r="ES52"/>
      <c r="ET52"/>
      <c r="EU52"/>
      <c r="EV52"/>
      <c r="EW52"/>
      <c r="EZ52"/>
      <c r="FA52"/>
      <c r="FB52"/>
      <c r="FC52"/>
      <c r="FD52"/>
      <c r="FE52"/>
      <c r="FF52"/>
      <c r="FG52"/>
      <c r="FH52"/>
      <c r="FK52"/>
      <c r="FL52"/>
      <c r="FM52"/>
      <c r="FN52"/>
      <c r="FO52"/>
      <c r="FP52"/>
      <c r="FQ52"/>
      <c r="FR52"/>
      <c r="FS52"/>
      <c r="FV52"/>
      <c r="FW52"/>
      <c r="FX52"/>
      <c r="FY52"/>
      <c r="FZ52"/>
      <c r="GA52"/>
      <c r="GB52"/>
      <c r="GC52"/>
      <c r="GD52"/>
      <c r="GG52"/>
      <c r="GH52"/>
      <c r="GI52"/>
      <c r="GJ52"/>
      <c r="GK52"/>
      <c r="GL52"/>
      <c r="GM52"/>
      <c r="GN52"/>
      <c r="GO52"/>
      <c r="GR52"/>
      <c r="GS52"/>
      <c r="GT52"/>
      <c r="GU52"/>
      <c r="GV52"/>
      <c r="GW52"/>
      <c r="GX52"/>
      <c r="GY52"/>
      <c r="GZ52"/>
      <c r="HC52"/>
      <c r="HD52"/>
      <c r="HE52"/>
      <c r="HF52"/>
      <c r="HG52"/>
      <c r="HH52"/>
      <c r="HI52"/>
      <c r="HJ52"/>
      <c r="HK52"/>
      <c r="HN52"/>
      <c r="HO52"/>
      <c r="HP52"/>
      <c r="HQ52"/>
      <c r="HR52"/>
      <c r="HS52"/>
      <c r="HT52"/>
      <c r="HU52"/>
      <c r="HV52"/>
      <c r="HY52"/>
      <c r="HZ52"/>
      <c r="IA52"/>
      <c r="IB52"/>
      <c r="IC52"/>
      <c r="ID52"/>
      <c r="IE52"/>
      <c r="IF52"/>
      <c r="IG52"/>
      <c r="IJ52"/>
      <c r="IK52"/>
      <c r="IL52" s="78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</row>
    <row r="53" spans="1:323" s="4" customFormat="1" hidden="1" x14ac:dyDescent="0.2">
      <c r="A53" s="33"/>
      <c r="B53" s="63"/>
      <c r="C53" s="25"/>
      <c r="D53" s="64"/>
      <c r="E53" s="64"/>
      <c r="F53" s="65"/>
      <c r="G53" s="24" t="str">
        <f>IF(AND(OR($G$2="Y",$H$2="Y"),I53&lt;5,J53&lt;5),IF(AND(I53=#REF!,J53=#REF!),#REF!+1,1),"")</f>
        <v/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4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58">
        <f t="shared" si="26"/>
        <v>0</v>
      </c>
      <c r="L53" s="59">
        <f>AB53+AO53+BA53+BL53+BY53+CJ53+CU53+DF53+DQ53+EB53+EM53+EX53+FI53+FT53+GE53+GP53+HA53+HL53+HW53+IH53</f>
        <v>0</v>
      </c>
      <c r="M53" s="36">
        <f>AD53+AQ53+BC53+BN53+CA53+CL53+CW53+DH53+DS53+ED53+EO53+EZ53+FK53+FV53+GG53+GR53+HC53+HN53+HY53+IJ53</f>
        <v>0</v>
      </c>
      <c r="N53" s="37">
        <f t="shared" si="27"/>
        <v>0</v>
      </c>
      <c r="O53" s="60">
        <f>W53+AJ53+AV53+BG53+BT53+CE53+CP53+DA53+DL53+DW53+EH53+ES53+FD53+FO53+FZ53+GK53+GV53+HG53+HR53+IC53</f>
        <v>0</v>
      </c>
      <c r="P53" s="31"/>
      <c r="Q53" s="28"/>
      <c r="R53" s="28"/>
      <c r="S53" s="28"/>
      <c r="T53" s="28"/>
      <c r="U53" s="28"/>
      <c r="V53" s="28"/>
      <c r="W53" s="29"/>
      <c r="X53" s="29"/>
      <c r="Y53" s="29"/>
      <c r="Z53" s="29"/>
      <c r="AA53" s="30"/>
      <c r="AB53" s="27">
        <f t="shared" si="28"/>
        <v>0</v>
      </c>
      <c r="AC53" s="26">
        <f t="shared" si="29"/>
        <v>0</v>
      </c>
      <c r="AD53" s="23">
        <f t="shared" si="30"/>
        <v>0</v>
      </c>
      <c r="AE53" s="45">
        <f t="shared" si="31"/>
        <v>0</v>
      </c>
      <c r="AF53" s="31"/>
      <c r="AG53" s="28"/>
      <c r="AH53" s="28"/>
      <c r="AI53" s="28"/>
      <c r="AJ53" s="29"/>
      <c r="AK53" s="29"/>
      <c r="AL53" s="29"/>
      <c r="AM53" s="29"/>
      <c r="AN53" s="30"/>
      <c r="AO53" s="27">
        <f t="shared" si="32"/>
        <v>0</v>
      </c>
      <c r="AP53" s="26">
        <f t="shared" si="33"/>
        <v>0</v>
      </c>
      <c r="AQ53" s="23">
        <f t="shared" si="34"/>
        <v>0</v>
      </c>
      <c r="AR53" s="45">
        <f t="shared" si="35"/>
        <v>0</v>
      </c>
      <c r="AS53" s="31"/>
      <c r="AT53" s="28"/>
      <c r="AU53" s="28"/>
      <c r="AV53" s="29"/>
      <c r="AW53" s="29"/>
      <c r="AX53" s="29"/>
      <c r="AY53" s="101"/>
      <c r="AZ53" s="102"/>
      <c r="BA53" s="103">
        <f t="shared" si="36"/>
        <v>0</v>
      </c>
      <c r="BB53" s="104">
        <f t="shared" si="37"/>
        <v>0</v>
      </c>
      <c r="BC53" s="105">
        <f t="shared" si="38"/>
        <v>0</v>
      </c>
      <c r="BD53" s="106">
        <f t="shared" si="39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40"/>
        <v>0</v>
      </c>
      <c r="BM53" s="109">
        <f t="shared" si="41"/>
        <v>0</v>
      </c>
      <c r="BN53" s="110">
        <f t="shared" si="42"/>
        <v>0</v>
      </c>
      <c r="BO53" s="111">
        <f t="shared" si="43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44"/>
        <v>0</v>
      </c>
      <c r="BZ53" s="104">
        <f t="shared" si="45"/>
        <v>0</v>
      </c>
      <c r="CA53" s="114">
        <f t="shared" si="46"/>
        <v>0</v>
      </c>
      <c r="CB53" s="115">
        <f t="shared" si="47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48"/>
        <v>0</v>
      </c>
      <c r="CK53" s="104">
        <f t="shared" si="49"/>
        <v>0</v>
      </c>
      <c r="CL53" s="105">
        <f t="shared" si="50"/>
        <v>0</v>
      </c>
      <c r="CM53" s="106">
        <f t="shared" si="51"/>
        <v>0</v>
      </c>
      <c r="CN53"/>
      <c r="CO53"/>
      <c r="CP53"/>
      <c r="CQ53"/>
      <c r="CR53"/>
      <c r="CS53"/>
      <c r="CT53"/>
      <c r="CW53"/>
      <c r="CZ53"/>
      <c r="DA53"/>
      <c r="DB53"/>
      <c r="DC53"/>
      <c r="DD53"/>
      <c r="DE53"/>
      <c r="DH53"/>
      <c r="DK53"/>
      <c r="DL53"/>
      <c r="DM53"/>
      <c r="DN53"/>
      <c r="DO53"/>
      <c r="DP53"/>
      <c r="DS53"/>
      <c r="DV53"/>
      <c r="DW53"/>
      <c r="DX53"/>
      <c r="DY53"/>
      <c r="DZ53"/>
      <c r="EA53"/>
      <c r="ED53"/>
      <c r="EG53"/>
      <c r="EH53"/>
      <c r="EI53"/>
      <c r="EJ53"/>
      <c r="EK53"/>
      <c r="EL53"/>
      <c r="EO53"/>
      <c r="ER53"/>
      <c r="ES53"/>
      <c r="ET53"/>
      <c r="EU53"/>
      <c r="EV53"/>
      <c r="EW53"/>
      <c r="EZ53"/>
      <c r="FC53"/>
      <c r="FD53"/>
      <c r="FE53"/>
      <c r="FF53"/>
      <c r="FG53"/>
      <c r="FH53"/>
      <c r="FK53"/>
      <c r="FN53"/>
      <c r="FO53"/>
      <c r="FP53"/>
      <c r="FQ53"/>
      <c r="FR53"/>
      <c r="FS53"/>
      <c r="FV53"/>
      <c r="FY53"/>
      <c r="FZ53"/>
      <c r="GA53"/>
      <c r="GB53"/>
      <c r="GC53"/>
      <c r="GD53"/>
      <c r="GG53"/>
      <c r="GJ53"/>
      <c r="GK53"/>
      <c r="GL53"/>
      <c r="GM53"/>
      <c r="GN53"/>
      <c r="GO53"/>
      <c r="GR53"/>
      <c r="GU53"/>
      <c r="GV53"/>
      <c r="GW53"/>
      <c r="GX53"/>
      <c r="GY53"/>
      <c r="GZ53"/>
      <c r="HC53"/>
      <c r="HF53"/>
      <c r="HG53"/>
      <c r="HH53"/>
      <c r="HI53"/>
      <c r="HJ53"/>
      <c r="HK53"/>
      <c r="HN53"/>
      <c r="HQ53"/>
      <c r="HR53"/>
      <c r="HS53"/>
      <c r="HT53"/>
      <c r="HU53"/>
      <c r="HV53"/>
      <c r="HY53"/>
      <c r="IB53"/>
      <c r="IC53"/>
      <c r="ID53"/>
      <c r="IE53"/>
      <c r="IF53"/>
      <c r="IG53"/>
      <c r="IJ53"/>
      <c r="IK53"/>
      <c r="IL53" s="78"/>
    </row>
    <row r="54" spans="1:323" s="4" customFormat="1" hidden="1" x14ac:dyDescent="0.2">
      <c r="A54" s="33"/>
      <c r="B54" s="123"/>
      <c r="C54" s="124"/>
      <c r="D54" s="125"/>
      <c r="E54" s="125"/>
      <c r="F54" s="126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31">
        <f t="shared" si="26"/>
        <v>0</v>
      </c>
      <c r="L54" s="132">
        <f>AB54+AO54+BA54+BL54+BY54+CJ54+CU54+DF54+DQ54+EB54+EM54+EX54+FI54+FT54+GE54+GP54+HA54+HL54+HW54+IH54</f>
        <v>0</v>
      </c>
      <c r="M54" s="105">
        <f>AD54+AQ54+BC54+BN54+CA54+CL54+CW54+DH54+DS54+ED54+EO54+EZ54+FK54+FV54+GG54+GR54+HC54+HN54+HY54+IJ54</f>
        <v>0</v>
      </c>
      <c r="N54" s="104">
        <f t="shared" si="27"/>
        <v>0</v>
      </c>
      <c r="O54" s="133">
        <f>W54+AJ54+AV54+BG54+BT54+CE54+CP54+DA54+DL54+DW54+EH54+ES54+FD54+FO54+FZ54+GK54+GV54+HG54+HR54+IC54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28"/>
        <v>0</v>
      </c>
      <c r="AC54" s="104">
        <f t="shared" si="29"/>
        <v>0</v>
      </c>
      <c r="AD54" s="105">
        <f t="shared" si="30"/>
        <v>0</v>
      </c>
      <c r="AE54" s="106">
        <f t="shared" si="31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32"/>
        <v>0</v>
      </c>
      <c r="AP54" s="104">
        <f t="shared" si="33"/>
        <v>0</v>
      </c>
      <c r="AQ54" s="105">
        <f t="shared" si="34"/>
        <v>0</v>
      </c>
      <c r="AR54" s="106">
        <f t="shared" si="35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36"/>
        <v>0</v>
      </c>
      <c r="BB54" s="104">
        <f t="shared" si="37"/>
        <v>0</v>
      </c>
      <c r="BC54" s="105">
        <f t="shared" si="38"/>
        <v>0</v>
      </c>
      <c r="BD54" s="106">
        <f t="shared" si="39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40"/>
        <v>0</v>
      </c>
      <c r="BM54" s="109">
        <f t="shared" si="41"/>
        <v>0</v>
      </c>
      <c r="BN54" s="110">
        <f t="shared" si="42"/>
        <v>0</v>
      </c>
      <c r="BO54" s="111">
        <f t="shared" si="43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44"/>
        <v>0</v>
      </c>
      <c r="BZ54" s="104">
        <f t="shared" si="45"/>
        <v>0</v>
      </c>
      <c r="CA54" s="114">
        <f t="shared" si="46"/>
        <v>0</v>
      </c>
      <c r="CB54" s="115">
        <f t="shared" si="47"/>
        <v>0</v>
      </c>
      <c r="CC54" s="112"/>
      <c r="CD54" s="113"/>
      <c r="CE54" s="101"/>
      <c r="CF54" s="101"/>
      <c r="CG54" s="101"/>
      <c r="CH54" s="101"/>
      <c r="CI54" s="102"/>
      <c r="CJ54" s="103">
        <f t="shared" si="48"/>
        <v>0</v>
      </c>
      <c r="CK54" s="104">
        <f t="shared" si="49"/>
        <v>0</v>
      </c>
      <c r="CL54" s="105">
        <f t="shared" si="50"/>
        <v>0</v>
      </c>
      <c r="CM54" s="106">
        <f t="shared" si="51"/>
        <v>0</v>
      </c>
      <c r="IL54" s="78"/>
    </row>
    <row r="55" spans="1:323" s="4" customFormat="1" hidden="1" x14ac:dyDescent="0.2">
      <c r="A55" s="33"/>
      <c r="B55" s="123"/>
      <c r="C55" s="124"/>
      <c r="D55" s="125"/>
      <c r="E55" s="125"/>
      <c r="F55" s="126"/>
      <c r="G55" s="127" t="str">
        <f>IF(AND(OR($G$2="Y",$H$2="Y"),I55&lt;5,J55&lt;5),IF(AND(I55=#REF!,J55=#REF!),#REF!+1,1),"")</f>
        <v/>
      </c>
      <c r="H55" s="128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29" t="str">
        <f>IF(ISNA(VLOOKUP(E55,SortLookup!$A$1:$B$5,2,FALSE))," ",VLOOKUP(E55,SortLookup!$A$1:$B$5,2,FALSE))</f>
        <v xml:space="preserve"> </v>
      </c>
      <c r="J55" s="130" t="str">
        <f>IF(ISNA(VLOOKUP(F55,SortLookup!$A$7:$B$11,2,FALSE))," ",VLOOKUP(F55,SortLookup!$A$7:$B$11,2,FALSE))</f>
        <v xml:space="preserve"> </v>
      </c>
      <c r="K55" s="131">
        <f t="shared" si="26"/>
        <v>0</v>
      </c>
      <c r="L55" s="132">
        <f>AB55+AO55+BA55+BL55+BY55+CJ55+CU49+DF49+DQ49+EB49+EM49+EX49+FI49+FT49+GE49+GP49+HA49+HL49+HW49+IH49</f>
        <v>0</v>
      </c>
      <c r="M55" s="105">
        <f>AD55+AQ55+BC55+BN55+CA55+CL55+CW49+DH49+DS49+ED49+EO49+EZ49+FK49+FV49+GG49+GR49+HC49+HN49+HY49+IJ49</f>
        <v>0</v>
      </c>
      <c r="N55" s="104">
        <f t="shared" si="27"/>
        <v>0</v>
      </c>
      <c r="O55" s="133">
        <f>W55+AJ55+AV55+BG55+BT55+CE55+CP49+DA49+DL49+DW49+EH49+ES49+FD49+FO49+FZ49+GK49+GV49+HG49+HR49+IC49</f>
        <v>0</v>
      </c>
      <c r="P55" s="112"/>
      <c r="Q55" s="113"/>
      <c r="R55" s="113"/>
      <c r="S55" s="113"/>
      <c r="T55" s="113"/>
      <c r="U55" s="113"/>
      <c r="V55" s="113"/>
      <c r="W55" s="101"/>
      <c r="X55" s="101"/>
      <c r="Y55" s="101"/>
      <c r="Z55" s="101"/>
      <c r="AA55" s="102"/>
      <c r="AB55" s="103">
        <f t="shared" si="28"/>
        <v>0</v>
      </c>
      <c r="AC55" s="104">
        <f t="shared" si="29"/>
        <v>0</v>
      </c>
      <c r="AD55" s="105">
        <f t="shared" si="30"/>
        <v>0</v>
      </c>
      <c r="AE55" s="106">
        <f t="shared" si="31"/>
        <v>0</v>
      </c>
      <c r="AF55" s="112"/>
      <c r="AG55" s="113"/>
      <c r="AH55" s="113"/>
      <c r="AI55" s="113"/>
      <c r="AJ55" s="101"/>
      <c r="AK55" s="101"/>
      <c r="AL55" s="101"/>
      <c r="AM55" s="101"/>
      <c r="AN55" s="102"/>
      <c r="AO55" s="103">
        <f t="shared" si="32"/>
        <v>0</v>
      </c>
      <c r="AP55" s="104">
        <f t="shared" si="33"/>
        <v>0</v>
      </c>
      <c r="AQ55" s="105">
        <f t="shared" si="34"/>
        <v>0</v>
      </c>
      <c r="AR55" s="106">
        <f t="shared" si="35"/>
        <v>0</v>
      </c>
      <c r="AS55" s="112"/>
      <c r="AT55" s="113"/>
      <c r="AU55" s="113"/>
      <c r="AV55" s="101"/>
      <c r="AW55" s="101"/>
      <c r="AX55" s="101"/>
      <c r="AY55" s="101"/>
      <c r="AZ55" s="102"/>
      <c r="BA55" s="103">
        <f t="shared" si="36"/>
        <v>0</v>
      </c>
      <c r="BB55" s="104">
        <f t="shared" si="37"/>
        <v>0</v>
      </c>
      <c r="BC55" s="105">
        <f t="shared" si="38"/>
        <v>0</v>
      </c>
      <c r="BD55" s="106">
        <f t="shared" si="39"/>
        <v>0</v>
      </c>
      <c r="BE55" s="103"/>
      <c r="BF55" s="107"/>
      <c r="BG55" s="101"/>
      <c r="BH55" s="101"/>
      <c r="BI55" s="101"/>
      <c r="BJ55" s="101"/>
      <c r="BK55" s="102"/>
      <c r="BL55" s="108">
        <f t="shared" si="40"/>
        <v>0</v>
      </c>
      <c r="BM55" s="109">
        <f t="shared" si="41"/>
        <v>0</v>
      </c>
      <c r="BN55" s="110">
        <f t="shared" si="42"/>
        <v>0</v>
      </c>
      <c r="BO55" s="111">
        <f t="shared" si="43"/>
        <v>0</v>
      </c>
      <c r="BP55" s="112"/>
      <c r="BQ55" s="113"/>
      <c r="BR55" s="113"/>
      <c r="BS55" s="113"/>
      <c r="BT55" s="101"/>
      <c r="BU55" s="101"/>
      <c r="BV55" s="101"/>
      <c r="BW55" s="101"/>
      <c r="BX55" s="102"/>
      <c r="BY55" s="103">
        <f t="shared" si="44"/>
        <v>0</v>
      </c>
      <c r="BZ55" s="104">
        <f t="shared" si="45"/>
        <v>0</v>
      </c>
      <c r="CA55" s="114">
        <f t="shared" si="46"/>
        <v>0</v>
      </c>
      <c r="CB55" s="115">
        <f t="shared" si="47"/>
        <v>0</v>
      </c>
      <c r="CC55" s="112"/>
      <c r="CD55" s="113"/>
      <c r="CE55" s="101"/>
      <c r="CF55" s="101"/>
      <c r="CG55" s="101"/>
      <c r="CH55" s="101"/>
      <c r="CI55" s="102"/>
      <c r="CJ55" s="103">
        <f t="shared" si="48"/>
        <v>0</v>
      </c>
      <c r="CK55" s="104">
        <f t="shared" si="49"/>
        <v>0</v>
      </c>
      <c r="CL55" s="105">
        <f t="shared" si="50"/>
        <v>0</v>
      </c>
      <c r="CM55" s="106">
        <f t="shared" si="51"/>
        <v>0</v>
      </c>
      <c r="IL55" s="78"/>
    </row>
    <row r="56" spans="1:323" s="4" customFormat="1" hidden="1" x14ac:dyDescent="0.2">
      <c r="A56" s="33"/>
      <c r="B56" s="123"/>
      <c r="C56" s="124"/>
      <c r="D56" s="64"/>
      <c r="E56" s="125"/>
      <c r="F56" s="126"/>
      <c r="G56" s="127" t="str">
        <f>IF(AND(OR($G$2="Y",$H$2="Y"),I56&lt;5,J56&lt;5),IF(AND(I56=#REF!,J56=#REF!),#REF!+1,1),"")</f>
        <v/>
      </c>
      <c r="H56" s="128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29" t="str">
        <f>IF(ISNA(VLOOKUP(E56,SortLookup!$A$1:$B$5,2,FALSE))," ",VLOOKUP(E56,SortLookup!$A$1:$B$5,2,FALSE))</f>
        <v xml:space="preserve"> </v>
      </c>
      <c r="J56" s="130" t="str">
        <f>IF(ISNA(VLOOKUP(F56,SortLookup!$A$7:$B$11,2,FALSE))," ",VLOOKUP(F56,SortLookup!$A$7:$B$11,2,FALSE))</f>
        <v xml:space="preserve"> </v>
      </c>
      <c r="K56" s="131">
        <f t="shared" si="26"/>
        <v>0</v>
      </c>
      <c r="L56" s="132">
        <f>AB56+AO56+BA56+BL56+BY56+CJ56+CU55+DF55+DQ55+EB55+EM55+EX55+FI55+FT55+GE55+GP55+HA55+HL55+HW55+IH55</f>
        <v>0</v>
      </c>
      <c r="M56" s="105">
        <f>AD56+AQ56+BC56+BN56+CA56+CL56+CW55+DH55+DS55+ED55+EO55+EZ55+FK55+FV55+GG55+GR55+HC55+HN55+HY55+IJ55</f>
        <v>0</v>
      </c>
      <c r="N56" s="104">
        <f t="shared" si="27"/>
        <v>0</v>
      </c>
      <c r="O56" s="133">
        <f>W56+AJ56+AV56+BG56+BT56+CE56+CP55+DA55+DL55+DW55+EH55+ES55+FD55+FO55+FZ55+GK55+GV55+HG55+HR55+IC55</f>
        <v>0</v>
      </c>
      <c r="P56" s="112"/>
      <c r="Q56" s="113"/>
      <c r="R56" s="113"/>
      <c r="S56" s="113"/>
      <c r="T56" s="113"/>
      <c r="U56" s="113"/>
      <c r="V56" s="113"/>
      <c r="W56" s="101"/>
      <c r="X56" s="101"/>
      <c r="Y56" s="101"/>
      <c r="Z56" s="101"/>
      <c r="AA56" s="102"/>
      <c r="AB56" s="103">
        <f t="shared" si="28"/>
        <v>0</v>
      </c>
      <c r="AC56" s="104">
        <f t="shared" si="29"/>
        <v>0</v>
      </c>
      <c r="AD56" s="105">
        <f t="shared" si="30"/>
        <v>0</v>
      </c>
      <c r="AE56" s="106">
        <f t="shared" si="31"/>
        <v>0</v>
      </c>
      <c r="AF56" s="112"/>
      <c r="AG56" s="113"/>
      <c r="AH56" s="113"/>
      <c r="AI56" s="113"/>
      <c r="AJ56" s="101"/>
      <c r="AK56" s="101"/>
      <c r="AL56" s="101"/>
      <c r="AM56" s="101"/>
      <c r="AN56" s="102"/>
      <c r="AO56" s="103">
        <f t="shared" si="32"/>
        <v>0</v>
      </c>
      <c r="AP56" s="104">
        <f t="shared" si="33"/>
        <v>0</v>
      </c>
      <c r="AQ56" s="105">
        <f t="shared" si="34"/>
        <v>0</v>
      </c>
      <c r="AR56" s="106">
        <f t="shared" si="35"/>
        <v>0</v>
      </c>
      <c r="AS56" s="112"/>
      <c r="AT56" s="113"/>
      <c r="AU56" s="113"/>
      <c r="AV56" s="101"/>
      <c r="AW56" s="101"/>
      <c r="AX56" s="101"/>
      <c r="AY56" s="101"/>
      <c r="AZ56" s="102"/>
      <c r="BA56" s="103">
        <f t="shared" si="36"/>
        <v>0</v>
      </c>
      <c r="BB56" s="104">
        <f t="shared" si="37"/>
        <v>0</v>
      </c>
      <c r="BC56" s="105">
        <f t="shared" si="38"/>
        <v>0</v>
      </c>
      <c r="BD56" s="106">
        <f t="shared" si="39"/>
        <v>0</v>
      </c>
      <c r="BE56" s="103"/>
      <c r="BF56" s="107"/>
      <c r="BG56" s="101"/>
      <c r="BH56" s="101"/>
      <c r="BI56" s="101"/>
      <c r="BJ56" s="101"/>
      <c r="BK56" s="102"/>
      <c r="BL56" s="108">
        <f t="shared" si="40"/>
        <v>0</v>
      </c>
      <c r="BM56" s="109">
        <f t="shared" si="41"/>
        <v>0</v>
      </c>
      <c r="BN56" s="110">
        <f t="shared" si="42"/>
        <v>0</v>
      </c>
      <c r="BO56" s="111">
        <f t="shared" si="43"/>
        <v>0</v>
      </c>
      <c r="BP56" s="112"/>
      <c r="BQ56" s="113"/>
      <c r="BR56" s="113"/>
      <c r="BS56" s="113"/>
      <c r="BT56" s="101"/>
      <c r="BU56" s="101"/>
      <c r="BV56" s="101"/>
      <c r="BW56" s="101"/>
      <c r="BX56" s="102"/>
      <c r="BY56" s="103">
        <f t="shared" si="44"/>
        <v>0</v>
      </c>
      <c r="BZ56" s="104">
        <f t="shared" si="45"/>
        <v>0</v>
      </c>
      <c r="CA56" s="114">
        <f t="shared" si="46"/>
        <v>0</v>
      </c>
      <c r="CB56" s="115">
        <f t="shared" si="47"/>
        <v>0</v>
      </c>
      <c r="CC56" s="112"/>
      <c r="CD56" s="113"/>
      <c r="CE56" s="101"/>
      <c r="CF56" s="101"/>
      <c r="CG56" s="101"/>
      <c r="CH56" s="101"/>
      <c r="CI56" s="102"/>
      <c r="CJ56" s="103">
        <f t="shared" si="48"/>
        <v>0</v>
      </c>
      <c r="CK56" s="104">
        <f t="shared" si="49"/>
        <v>0</v>
      </c>
      <c r="CL56" s="105">
        <f t="shared" si="50"/>
        <v>0</v>
      </c>
      <c r="CM56" s="106">
        <f t="shared" si="51"/>
        <v>0</v>
      </c>
      <c r="IL56" s="78"/>
      <c r="IM56"/>
      <c r="IN56"/>
      <c r="IO56"/>
      <c r="IP56"/>
    </row>
    <row r="57" spans="1:323" s="4" customFormat="1" hidden="1" x14ac:dyDescent="0.2">
      <c r="A57" s="33"/>
      <c r="B57" s="123"/>
      <c r="C57" s="124"/>
      <c r="D57" s="141"/>
      <c r="E57" s="64"/>
      <c r="F57" s="142"/>
      <c r="G57" s="127" t="str">
        <f>IF(AND(OR($G$2="Y",$H$2="Y"),I57&lt;5,J57&lt;5),IF(AND(I57=#REF!,J57=#REF!),#REF!+1,1),"")</f>
        <v/>
      </c>
      <c r="H57" s="128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9" t="str">
        <f>IF(ISNA(VLOOKUP(E57,SortLookup!$A$1:$B$5,2,FALSE))," ",VLOOKUP(E57,SortLookup!$A$1:$B$5,2,FALSE))</f>
        <v xml:space="preserve"> </v>
      </c>
      <c r="J57" s="130" t="str">
        <f>IF(ISNA(VLOOKUP(F57,SortLookup!$A$7:$B$11,2,FALSE))," ",VLOOKUP(F57,SortLookup!$A$7:$B$11,2,FALSE))</f>
        <v xml:space="preserve"> </v>
      </c>
      <c r="K57" s="131">
        <f t="shared" si="26"/>
        <v>0</v>
      </c>
      <c r="L57" s="132">
        <f>AB57+AO57+BA57+BL57+BY57+CJ57+CU50+DF50+DQ50+EB50+EM50+EX50+FI50+FT50+GE50+GP50+HA50+HL50+HW50+IH50</f>
        <v>0</v>
      </c>
      <c r="M57" s="105">
        <f>AD57+AQ57+BC57+BN57+CA57+CL57+CW50+DH50+DS50+ED50+EO50+EZ50+FK50+FV50+GG50+GR50+HC50+HN50+HY50+IJ50</f>
        <v>0</v>
      </c>
      <c r="N57" s="104">
        <f t="shared" si="27"/>
        <v>0</v>
      </c>
      <c r="O57" s="133">
        <f>W57+AJ57+AV57+BG57+BT57+CE57+CP50+DA50+DL50+DW50+EH50+ES50+FD50+FO50+FZ50+GK50+GV50+HG50+HR50+IC50</f>
        <v>0</v>
      </c>
      <c r="P57" s="112"/>
      <c r="Q57" s="113"/>
      <c r="R57" s="113"/>
      <c r="S57" s="113"/>
      <c r="T57" s="113"/>
      <c r="U57" s="113"/>
      <c r="V57" s="113"/>
      <c r="W57" s="101"/>
      <c r="X57" s="101"/>
      <c r="Y57" s="101"/>
      <c r="Z57" s="101"/>
      <c r="AA57" s="102"/>
      <c r="AB57" s="103">
        <f t="shared" si="28"/>
        <v>0</v>
      </c>
      <c r="AC57" s="104">
        <f t="shared" si="29"/>
        <v>0</v>
      </c>
      <c r="AD57" s="105">
        <f t="shared" si="30"/>
        <v>0</v>
      </c>
      <c r="AE57" s="106">
        <f t="shared" si="31"/>
        <v>0</v>
      </c>
      <c r="AF57" s="112"/>
      <c r="AG57" s="113"/>
      <c r="AH57" s="113"/>
      <c r="AI57" s="113"/>
      <c r="AJ57" s="101"/>
      <c r="AK57" s="101"/>
      <c r="AL57" s="101"/>
      <c r="AM57" s="101"/>
      <c r="AN57" s="102"/>
      <c r="AO57" s="103">
        <f t="shared" si="32"/>
        <v>0</v>
      </c>
      <c r="AP57" s="104">
        <f t="shared" si="33"/>
        <v>0</v>
      </c>
      <c r="AQ57" s="105">
        <f t="shared" si="34"/>
        <v>0</v>
      </c>
      <c r="AR57" s="106">
        <f t="shared" si="35"/>
        <v>0</v>
      </c>
      <c r="AS57" s="112"/>
      <c r="AT57" s="113"/>
      <c r="AU57" s="113"/>
      <c r="AV57" s="101"/>
      <c r="AW57" s="101"/>
      <c r="AX57" s="101"/>
      <c r="AY57" s="101"/>
      <c r="AZ57" s="102"/>
      <c r="BA57" s="103">
        <f t="shared" si="36"/>
        <v>0</v>
      </c>
      <c r="BB57" s="104">
        <f t="shared" si="37"/>
        <v>0</v>
      </c>
      <c r="BC57" s="105">
        <f t="shared" si="38"/>
        <v>0</v>
      </c>
      <c r="BD57" s="106">
        <f t="shared" si="39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40"/>
        <v>0</v>
      </c>
      <c r="BM57" s="109">
        <f t="shared" si="41"/>
        <v>0</v>
      </c>
      <c r="BN57" s="110">
        <f t="shared" si="42"/>
        <v>0</v>
      </c>
      <c r="BO57" s="111">
        <f t="shared" si="43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44"/>
        <v>0</v>
      </c>
      <c r="BZ57" s="104">
        <f t="shared" si="45"/>
        <v>0</v>
      </c>
      <c r="CA57" s="114">
        <f t="shared" si="46"/>
        <v>0</v>
      </c>
      <c r="CB57" s="115">
        <f t="shared" si="47"/>
        <v>0</v>
      </c>
      <c r="CC57" s="112"/>
      <c r="CD57" s="113"/>
      <c r="CE57" s="101"/>
      <c r="CF57" s="101"/>
      <c r="CG57" s="101"/>
      <c r="CH57" s="101"/>
      <c r="CI57" s="102"/>
      <c r="CJ57" s="103">
        <f t="shared" si="48"/>
        <v>0</v>
      </c>
      <c r="CK57" s="104">
        <f t="shared" si="49"/>
        <v>0</v>
      </c>
      <c r="CL57" s="105">
        <f t="shared" si="50"/>
        <v>0</v>
      </c>
      <c r="CM57" s="106">
        <f t="shared" si="51"/>
        <v>0</v>
      </c>
      <c r="IL57" s="78"/>
    </row>
    <row r="58" spans="1:323" s="4" customFormat="1" hidden="1" x14ac:dyDescent="0.2">
      <c r="A58" s="33"/>
      <c r="B58" s="123"/>
      <c r="C58" s="124"/>
      <c r="D58" s="141"/>
      <c r="E58" s="64"/>
      <c r="F58" s="142"/>
      <c r="G58" s="127" t="str">
        <f>IF(AND(OR($G$2="Y",$H$2="Y"),I58&lt;5,J58&lt;5),IF(AND(I58=#REF!,J58=#REF!),#REF!+1,1),"")</f>
        <v/>
      </c>
      <c r="H58" s="128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29" t="str">
        <f>IF(ISNA(VLOOKUP(E58,SortLookup!$A$1:$B$5,2,FALSE))," ",VLOOKUP(E58,SortLookup!$A$1:$B$5,2,FALSE))</f>
        <v xml:space="preserve"> </v>
      </c>
      <c r="J58" s="130" t="str">
        <f>IF(ISNA(VLOOKUP(F58,SortLookup!$A$7:$B$11,2,FALSE))," ",VLOOKUP(F58,SortLookup!$A$7:$B$11,2,FALSE))</f>
        <v xml:space="preserve"> </v>
      </c>
      <c r="K58" s="131">
        <f t="shared" si="26"/>
        <v>0</v>
      </c>
      <c r="L58" s="132">
        <f>AB58+AO58+BA58+BL58+BY58+CJ58+CU51+DF51+DQ51+EB51+EM51+EX51+FI51+FT51+GE51+GP51+HA51+HL51+HW51+IH51</f>
        <v>0</v>
      </c>
      <c r="M58" s="105">
        <f>AD58+AQ58+BC58+BN58+CA58+CL58+CW51+DH51+DS51+ED51+EO51+EZ51+FK51+FV51+GG51+GR51+HC51+HN51+HY51+IJ51</f>
        <v>0</v>
      </c>
      <c r="N58" s="104">
        <f t="shared" si="27"/>
        <v>0</v>
      </c>
      <c r="O58" s="133">
        <f>W58+AJ58+AV58+BG58+BT58+CE58+CP51+DA51+DL51+DW51+EH51+ES51+FD51+FO51+FZ51+GK51+GV51+HG51+HR51+IC51</f>
        <v>0</v>
      </c>
      <c r="P58" s="112"/>
      <c r="Q58" s="113"/>
      <c r="R58" s="113"/>
      <c r="S58" s="113"/>
      <c r="T58" s="113"/>
      <c r="U58" s="113"/>
      <c r="V58" s="113"/>
      <c r="W58" s="101"/>
      <c r="X58" s="101"/>
      <c r="Y58" s="101"/>
      <c r="Z58" s="101"/>
      <c r="AA58" s="102"/>
      <c r="AB58" s="103">
        <f t="shared" si="28"/>
        <v>0</v>
      </c>
      <c r="AC58" s="104">
        <f t="shared" si="29"/>
        <v>0</v>
      </c>
      <c r="AD58" s="105">
        <f t="shared" si="30"/>
        <v>0</v>
      </c>
      <c r="AE58" s="106">
        <f t="shared" si="31"/>
        <v>0</v>
      </c>
      <c r="AF58" s="112"/>
      <c r="AG58" s="113"/>
      <c r="AH58" s="113"/>
      <c r="AI58" s="113"/>
      <c r="AJ58" s="101"/>
      <c r="AK58" s="101"/>
      <c r="AL58" s="101"/>
      <c r="AM58" s="101"/>
      <c r="AN58" s="102"/>
      <c r="AO58" s="103">
        <f t="shared" si="32"/>
        <v>0</v>
      </c>
      <c r="AP58" s="104">
        <f t="shared" si="33"/>
        <v>0</v>
      </c>
      <c r="AQ58" s="105">
        <f t="shared" si="34"/>
        <v>0</v>
      </c>
      <c r="AR58" s="106">
        <f t="shared" si="35"/>
        <v>0</v>
      </c>
      <c r="AS58" s="112"/>
      <c r="AT58" s="113"/>
      <c r="AU58" s="113"/>
      <c r="AV58" s="101"/>
      <c r="AW58" s="101"/>
      <c r="AX58" s="101"/>
      <c r="AY58" s="101"/>
      <c r="AZ58" s="102"/>
      <c r="BA58" s="103">
        <f t="shared" si="36"/>
        <v>0</v>
      </c>
      <c r="BB58" s="104">
        <f t="shared" si="37"/>
        <v>0</v>
      </c>
      <c r="BC58" s="105">
        <f t="shared" si="38"/>
        <v>0</v>
      </c>
      <c r="BD58" s="106">
        <f t="shared" si="39"/>
        <v>0</v>
      </c>
      <c r="BE58" s="103"/>
      <c r="BF58" s="107"/>
      <c r="BG58" s="101"/>
      <c r="BH58" s="101"/>
      <c r="BI58" s="101"/>
      <c r="BJ58" s="101"/>
      <c r="BK58" s="102"/>
      <c r="BL58" s="108">
        <f t="shared" si="40"/>
        <v>0</v>
      </c>
      <c r="BM58" s="109">
        <f t="shared" si="41"/>
        <v>0</v>
      </c>
      <c r="BN58" s="110">
        <f t="shared" si="42"/>
        <v>0</v>
      </c>
      <c r="BO58" s="111">
        <f t="shared" si="43"/>
        <v>0</v>
      </c>
      <c r="BP58" s="112"/>
      <c r="BQ58" s="113"/>
      <c r="BR58" s="113"/>
      <c r="BS58" s="113"/>
      <c r="BT58" s="101"/>
      <c r="BU58" s="101"/>
      <c r="BV58" s="101"/>
      <c r="BW58" s="101"/>
      <c r="BX58" s="102"/>
      <c r="BY58" s="103">
        <f t="shared" si="44"/>
        <v>0</v>
      </c>
      <c r="BZ58" s="104">
        <f t="shared" si="45"/>
        <v>0</v>
      </c>
      <c r="CA58" s="114">
        <f t="shared" si="46"/>
        <v>0</v>
      </c>
      <c r="CB58" s="115">
        <f t="shared" si="47"/>
        <v>0</v>
      </c>
      <c r="CC58" s="112"/>
      <c r="CD58" s="113"/>
      <c r="CE58" s="101"/>
      <c r="CF58" s="101"/>
      <c r="CG58" s="101"/>
      <c r="CH58" s="101"/>
      <c r="CI58" s="102"/>
      <c r="CJ58" s="103">
        <f t="shared" si="48"/>
        <v>0</v>
      </c>
      <c r="CK58" s="104">
        <f t="shared" si="49"/>
        <v>0</v>
      </c>
      <c r="CL58" s="105">
        <f t="shared" si="50"/>
        <v>0</v>
      </c>
      <c r="CM58" s="106">
        <f t="shared" si="51"/>
        <v>0</v>
      </c>
      <c r="CN58" s="1"/>
      <c r="CO58" s="1"/>
      <c r="CP58" s="2"/>
      <c r="CQ58" s="2"/>
      <c r="CR58" s="2"/>
      <c r="CS58" s="2"/>
      <c r="CT58" s="2"/>
      <c r="CU58" s="61"/>
      <c r="CV58" s="13"/>
      <c r="CW58" s="6"/>
      <c r="CX58" s="38"/>
      <c r="CY58" s="1"/>
      <c r="CZ58" s="1"/>
      <c r="DA58" s="2"/>
      <c r="DB58" s="2"/>
      <c r="DC58" s="2"/>
      <c r="DD58" s="2"/>
      <c r="DE58" s="2"/>
      <c r="DF58" s="61"/>
      <c r="DG58" s="13"/>
      <c r="DH58" s="6"/>
      <c r="DI58" s="38"/>
      <c r="DJ58" s="1"/>
      <c r="DK58" s="1"/>
      <c r="DL58" s="2"/>
      <c r="DM58" s="2"/>
      <c r="DN58" s="2"/>
      <c r="DO58" s="2"/>
      <c r="DP58" s="2"/>
      <c r="DQ58" s="61"/>
      <c r="DR58" s="13"/>
      <c r="DS58" s="6"/>
      <c r="DT58" s="38"/>
      <c r="DU58" s="1"/>
      <c r="DV58" s="1"/>
      <c r="DW58" s="2"/>
      <c r="DX58" s="2"/>
      <c r="DY58" s="2"/>
      <c r="DZ58" s="2"/>
      <c r="EA58" s="2"/>
      <c r="EB58" s="61"/>
      <c r="EC58" s="13"/>
      <c r="ED58" s="6"/>
      <c r="EE58" s="38"/>
      <c r="EF58" s="1"/>
      <c r="EG58" s="1"/>
      <c r="EH58" s="2"/>
      <c r="EI58" s="2"/>
      <c r="EJ58" s="2"/>
      <c r="EK58" s="2"/>
      <c r="EL58" s="2"/>
      <c r="EM58" s="61"/>
      <c r="EN58" s="13"/>
      <c r="EO58" s="6"/>
      <c r="EP58" s="38"/>
      <c r="EQ58" s="1"/>
      <c r="ER58" s="1"/>
      <c r="ES58" s="2"/>
      <c r="ET58" s="2"/>
      <c r="EU58" s="2"/>
      <c r="EV58" s="2"/>
      <c r="EW58" s="2"/>
      <c r="EX58" s="61"/>
      <c r="EY58" s="13"/>
      <c r="EZ58" s="6"/>
      <c r="FA58" s="38"/>
      <c r="FB58" s="1"/>
      <c r="FC58" s="1"/>
      <c r="FD58" s="2"/>
      <c r="FE58" s="2"/>
      <c r="FF58" s="2"/>
      <c r="FG58" s="2"/>
      <c r="FH58" s="2"/>
      <c r="FI58" s="61"/>
      <c r="FJ58" s="13"/>
      <c r="FK58" s="6"/>
      <c r="FL58" s="38"/>
      <c r="FM58" s="1"/>
      <c r="FN58" s="1"/>
      <c r="FO58" s="2"/>
      <c r="FP58" s="2"/>
      <c r="FQ58" s="2"/>
      <c r="FR58" s="2"/>
      <c r="FS58" s="2"/>
      <c r="FT58" s="61"/>
      <c r="FU58" s="13"/>
      <c r="FV58" s="6"/>
      <c r="FW58" s="38"/>
      <c r="FX58" s="1"/>
      <c r="FY58" s="1"/>
      <c r="FZ58" s="2"/>
      <c r="GA58" s="2"/>
      <c r="GB58" s="2"/>
      <c r="GC58" s="2"/>
      <c r="GD58" s="2"/>
      <c r="GE58" s="61"/>
      <c r="GF58" s="13"/>
      <c r="GG58" s="6"/>
      <c r="GH58" s="38"/>
      <c r="GI58" s="1"/>
      <c r="GJ58" s="1"/>
      <c r="GK58" s="2"/>
      <c r="GL58" s="2"/>
      <c r="GM58" s="2"/>
      <c r="GN58" s="2"/>
      <c r="GO58" s="2"/>
      <c r="GP58" s="61"/>
      <c r="GQ58" s="13"/>
      <c r="GR58" s="6"/>
      <c r="GS58" s="38"/>
      <c r="GT58" s="1"/>
      <c r="GU58" s="1"/>
      <c r="GV58" s="2"/>
      <c r="GW58" s="2"/>
      <c r="GX58" s="2"/>
      <c r="GY58" s="2"/>
      <c r="GZ58" s="2"/>
      <c r="HA58" s="61"/>
      <c r="HB58" s="13"/>
      <c r="HC58" s="6"/>
      <c r="HD58" s="38"/>
      <c r="HE58" s="1"/>
      <c r="HF58" s="1"/>
      <c r="HG58" s="2"/>
      <c r="HH58" s="2"/>
      <c r="HI58" s="2"/>
      <c r="HJ58" s="2"/>
      <c r="HK58" s="2"/>
      <c r="HL58" s="61"/>
      <c r="HM58" s="13"/>
      <c r="HN58" s="6"/>
      <c r="HO58" s="38"/>
      <c r="HP58" s="1"/>
      <c r="HQ58" s="1"/>
      <c r="HR58" s="2"/>
      <c r="HS58" s="2"/>
      <c r="HT58" s="2"/>
      <c r="HU58" s="2"/>
      <c r="HV58" s="2"/>
      <c r="HW58" s="61"/>
      <c r="HX58" s="13"/>
      <c r="HY58" s="6"/>
      <c r="HZ58" s="38"/>
      <c r="IA58" s="1"/>
      <c r="IB58" s="1"/>
      <c r="IC58" s="2"/>
      <c r="ID58" s="2"/>
      <c r="IE58" s="2"/>
      <c r="IF58" s="2"/>
      <c r="IG58" s="2"/>
      <c r="IH58" s="61"/>
      <c r="II58" s="13"/>
      <c r="IJ58" s="6"/>
      <c r="IK58" s="38"/>
      <c r="IL58" s="78"/>
      <c r="IM58"/>
      <c r="IN58"/>
      <c r="IO58"/>
      <c r="IP58"/>
      <c r="IQ58"/>
    </row>
    <row r="59" spans="1:323" s="4" customFormat="1" hidden="1" x14ac:dyDescent="0.2">
      <c r="A59" s="33"/>
      <c r="B59" s="63"/>
      <c r="C59" s="124"/>
      <c r="D59" s="125"/>
      <c r="E59" s="143"/>
      <c r="F59" s="126"/>
      <c r="G59" s="127" t="str">
        <f>IF(AND(OR($G$2="Y",$H$2="Y"),I59&lt;5,J59&lt;5),IF(AND(I59=#REF!,J59=#REF!),#REF!+1,1),"")</f>
        <v/>
      </c>
      <c r="H59" s="128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29" t="str">
        <f>IF(ISNA(VLOOKUP(E59,SortLookup!$A$1:$B$5,2,FALSE))," ",VLOOKUP(E59,SortLookup!$A$1:$B$5,2,FALSE))</f>
        <v xml:space="preserve"> </v>
      </c>
      <c r="J59" s="130" t="str">
        <f>IF(ISNA(VLOOKUP(F59,SortLookup!$A$7:$B$11,2,FALSE))," ",VLOOKUP(F59,SortLookup!$A$7:$B$11,2,FALSE))</f>
        <v xml:space="preserve"> </v>
      </c>
      <c r="K59" s="131">
        <f t="shared" si="26"/>
        <v>0</v>
      </c>
      <c r="L59" s="132">
        <f>AB59+AO59+BA59+BL59+BY59+CJ59+CU53+DF53+DQ53+EB53+EM53+EX53+FI53+FT53+GE53+GP53+HA53+HL53+HW53+IH53</f>
        <v>0</v>
      </c>
      <c r="M59" s="105">
        <f>AD59+AQ59+BC59+BN59+CA59+CL59+CW53+DH53+DS53+ED53+EO53+EZ53+FK53+FV53+GG53+GR53+HC53+HN53+HY53+IJ53</f>
        <v>0</v>
      </c>
      <c r="N59" s="104">
        <f t="shared" si="27"/>
        <v>0</v>
      </c>
      <c r="O59" s="133">
        <f>W59+AJ59+AV59+BG59+BT59+CE59+CP53+DA53+DL53+DW53+EH53+ES53+FD53+FO53+FZ53+GK53+GV53+HG53+HR53+IC53</f>
        <v>0</v>
      </c>
      <c r="P59" s="112"/>
      <c r="Q59" s="113"/>
      <c r="R59" s="113"/>
      <c r="S59" s="113"/>
      <c r="T59" s="113"/>
      <c r="U59" s="113"/>
      <c r="V59" s="113"/>
      <c r="W59" s="101"/>
      <c r="X59" s="101"/>
      <c r="Y59" s="101"/>
      <c r="Z59" s="101"/>
      <c r="AA59" s="102"/>
      <c r="AB59" s="103">
        <f t="shared" si="28"/>
        <v>0</v>
      </c>
      <c r="AC59" s="104">
        <f t="shared" si="29"/>
        <v>0</v>
      </c>
      <c r="AD59" s="105">
        <f t="shared" si="30"/>
        <v>0</v>
      </c>
      <c r="AE59" s="106">
        <f t="shared" si="31"/>
        <v>0</v>
      </c>
      <c r="AF59" s="112"/>
      <c r="AG59" s="113"/>
      <c r="AH59" s="113"/>
      <c r="AI59" s="113"/>
      <c r="AJ59" s="101"/>
      <c r="AK59" s="101"/>
      <c r="AL59" s="101"/>
      <c r="AM59" s="101"/>
      <c r="AN59" s="102"/>
      <c r="AO59" s="103">
        <f t="shared" si="32"/>
        <v>0</v>
      </c>
      <c r="AP59" s="104">
        <f t="shared" si="33"/>
        <v>0</v>
      </c>
      <c r="AQ59" s="105">
        <f t="shared" si="34"/>
        <v>0</v>
      </c>
      <c r="AR59" s="106">
        <f t="shared" si="35"/>
        <v>0</v>
      </c>
      <c r="AS59" s="112"/>
      <c r="AT59" s="113"/>
      <c r="AU59" s="113"/>
      <c r="AV59" s="101"/>
      <c r="AW59" s="101"/>
      <c r="AX59" s="101"/>
      <c r="AY59" s="101"/>
      <c r="AZ59" s="102"/>
      <c r="BA59" s="103">
        <f t="shared" si="36"/>
        <v>0</v>
      </c>
      <c r="BB59" s="104">
        <f t="shared" si="37"/>
        <v>0</v>
      </c>
      <c r="BC59" s="105">
        <f t="shared" si="38"/>
        <v>0</v>
      </c>
      <c r="BD59" s="106">
        <f t="shared" si="39"/>
        <v>0</v>
      </c>
      <c r="BE59" s="103"/>
      <c r="BF59" s="107"/>
      <c r="BG59" s="101"/>
      <c r="BH59" s="101"/>
      <c r="BI59" s="101"/>
      <c r="BJ59" s="101"/>
      <c r="BK59" s="102"/>
      <c r="BL59" s="108">
        <f t="shared" si="40"/>
        <v>0</v>
      </c>
      <c r="BM59" s="109">
        <f t="shared" si="41"/>
        <v>0</v>
      </c>
      <c r="BN59" s="110">
        <f t="shared" si="42"/>
        <v>0</v>
      </c>
      <c r="BO59" s="111">
        <f t="shared" si="43"/>
        <v>0</v>
      </c>
      <c r="BP59" s="112"/>
      <c r="BQ59" s="113"/>
      <c r="BR59" s="113"/>
      <c r="BS59" s="113"/>
      <c r="BT59" s="101"/>
      <c r="BU59" s="101"/>
      <c r="BV59" s="101"/>
      <c r="BW59" s="101"/>
      <c r="BX59" s="102"/>
      <c r="BY59" s="103">
        <f t="shared" si="44"/>
        <v>0</v>
      </c>
      <c r="BZ59" s="104">
        <f t="shared" si="45"/>
        <v>0</v>
      </c>
      <c r="CA59" s="114">
        <f t="shared" si="46"/>
        <v>0</v>
      </c>
      <c r="CB59" s="115">
        <f t="shared" si="47"/>
        <v>0</v>
      </c>
      <c r="CC59" s="112"/>
      <c r="CD59" s="113"/>
      <c r="CE59" s="101"/>
      <c r="CF59" s="101"/>
      <c r="CG59" s="101"/>
      <c r="CH59" s="101"/>
      <c r="CI59" s="102"/>
      <c r="CJ59" s="103">
        <f t="shared" si="48"/>
        <v>0</v>
      </c>
      <c r="CK59" s="104">
        <f t="shared" si="49"/>
        <v>0</v>
      </c>
      <c r="CL59" s="105">
        <f t="shared" si="50"/>
        <v>0</v>
      </c>
      <c r="CM59" s="106">
        <f t="shared" si="51"/>
        <v>0</v>
      </c>
      <c r="CN59"/>
      <c r="CO59"/>
      <c r="CP59"/>
      <c r="CQ59"/>
      <c r="CR59"/>
      <c r="CS59"/>
      <c r="CT59"/>
      <c r="CW59"/>
      <c r="CZ59"/>
      <c r="DA59"/>
      <c r="DB59"/>
      <c r="DC59"/>
      <c r="DD59"/>
      <c r="DE59"/>
      <c r="DH59"/>
      <c r="DK59"/>
      <c r="DL59"/>
      <c r="DM59"/>
      <c r="DN59"/>
      <c r="DO59"/>
      <c r="DP59"/>
      <c r="DS59"/>
      <c r="DV59"/>
      <c r="DW59"/>
      <c r="DX59"/>
      <c r="DY59"/>
      <c r="DZ59"/>
      <c r="EA59"/>
      <c r="ED59"/>
      <c r="EG59"/>
      <c r="EH59"/>
      <c r="EI59"/>
      <c r="EJ59"/>
      <c r="EK59"/>
      <c r="EL59"/>
      <c r="EO59"/>
      <c r="ER59"/>
      <c r="ES59"/>
      <c r="ET59"/>
      <c r="EU59"/>
      <c r="EV59"/>
      <c r="EW59"/>
      <c r="EZ59"/>
      <c r="FC59"/>
      <c r="FD59"/>
      <c r="FE59"/>
      <c r="FF59"/>
      <c r="FG59"/>
      <c r="FH59"/>
      <c r="FK59"/>
      <c r="FN59"/>
      <c r="FO59"/>
      <c r="FP59"/>
      <c r="FQ59"/>
      <c r="FR59"/>
      <c r="FS59"/>
      <c r="FV59"/>
      <c r="FY59"/>
      <c r="FZ59"/>
      <c r="GA59"/>
      <c r="GB59"/>
      <c r="GC59"/>
      <c r="GD59"/>
      <c r="GG59"/>
      <c r="GJ59"/>
      <c r="GK59"/>
      <c r="GL59"/>
      <c r="GM59"/>
      <c r="GN59"/>
      <c r="GO59"/>
      <c r="GR59"/>
      <c r="GU59"/>
      <c r="GV59"/>
      <c r="GW59"/>
      <c r="GX59"/>
      <c r="GY59"/>
      <c r="GZ59"/>
      <c r="HC59"/>
      <c r="HF59"/>
      <c r="HG59"/>
      <c r="HH59"/>
      <c r="HI59"/>
      <c r="HJ59"/>
      <c r="HK59"/>
      <c r="HN59"/>
      <c r="HQ59"/>
      <c r="HR59"/>
      <c r="HS59"/>
      <c r="HT59"/>
      <c r="HU59"/>
      <c r="HV59"/>
      <c r="HY59"/>
      <c r="IB59"/>
      <c r="IC59"/>
      <c r="ID59"/>
      <c r="IE59"/>
      <c r="IF59"/>
      <c r="IG59"/>
      <c r="IJ59"/>
      <c r="IK59"/>
      <c r="IL59" s="78"/>
    </row>
    <row r="60" spans="1:323" s="4" customFormat="1" hidden="1" x14ac:dyDescent="0.2">
      <c r="A60" s="33"/>
      <c r="B60" s="63"/>
      <c r="C60" s="124"/>
      <c r="D60" s="125"/>
      <c r="E60" s="125"/>
      <c r="F60" s="64"/>
      <c r="G60" s="127" t="str">
        <f>IF(AND(OR($G$2="Y",$H$2="Y"),I60&lt;5,J60&lt;5),IF(AND(I60=#REF!,J60=#REF!),#REF!+1,1),"")</f>
        <v/>
      </c>
      <c r="H60" s="128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129" t="str">
        <f>IF(ISNA(VLOOKUP(E60,SortLookup!$A$1:$B$5,2,FALSE))," ",VLOOKUP(E60,SortLookup!$A$1:$B$5,2,FALSE))</f>
        <v xml:space="preserve"> </v>
      </c>
      <c r="J60" s="130" t="str">
        <f>IF(ISNA(VLOOKUP(F60,SortLookup!$A$7:$B$11,2,FALSE))," ",VLOOKUP(F60,SortLookup!$A$7:$B$11,2,FALSE))</f>
        <v xml:space="preserve"> </v>
      </c>
      <c r="K60" s="131">
        <f t="shared" si="26"/>
        <v>0</v>
      </c>
      <c r="L60" s="132">
        <f>AB60+AO60+BA60+BL60+BY60+CJ60+CU54+DF54+DQ54+EB54+EM54+EX54+FI54+FT54+GE54+GP54+HA54+HL54+HW54+IH54</f>
        <v>0</v>
      </c>
      <c r="M60" s="105">
        <f>AD60+AQ60+BC60+BN60+CA60+CL60+CW54+DH54+DS54+ED54+EO54+EZ54+FK54+FV54+GG54+GR54+HC54+HN54+HY54+IJ54</f>
        <v>0</v>
      </c>
      <c r="N60" s="104">
        <f t="shared" si="27"/>
        <v>0</v>
      </c>
      <c r="O60" s="133">
        <f>W60+AJ60+AV60+BG60+BT60+CE60+CP54+DA54+DL54+DW54+EH54+ES54+FD54+FO54+FZ54+GK54+GV54+HG54+HR54+IC54</f>
        <v>0</v>
      </c>
      <c r="P60" s="112"/>
      <c r="Q60" s="113"/>
      <c r="R60" s="113"/>
      <c r="S60" s="113"/>
      <c r="T60" s="113"/>
      <c r="U60" s="113"/>
      <c r="V60" s="113"/>
      <c r="W60" s="101"/>
      <c r="X60" s="101"/>
      <c r="Y60" s="101"/>
      <c r="Z60" s="101"/>
      <c r="AA60" s="102"/>
      <c r="AB60" s="103">
        <f t="shared" si="28"/>
        <v>0</v>
      </c>
      <c r="AC60" s="104">
        <f t="shared" si="29"/>
        <v>0</v>
      </c>
      <c r="AD60" s="105">
        <f t="shared" si="30"/>
        <v>0</v>
      </c>
      <c r="AE60" s="106">
        <f t="shared" si="31"/>
        <v>0</v>
      </c>
      <c r="AF60" s="112"/>
      <c r="AG60" s="113"/>
      <c r="AH60" s="113"/>
      <c r="AI60" s="113"/>
      <c r="AJ60" s="101"/>
      <c r="AK60" s="101"/>
      <c r="AL60" s="101"/>
      <c r="AM60" s="101"/>
      <c r="AN60" s="102"/>
      <c r="AO60" s="103">
        <f t="shared" si="32"/>
        <v>0</v>
      </c>
      <c r="AP60" s="104">
        <f t="shared" si="33"/>
        <v>0</v>
      </c>
      <c r="AQ60" s="105">
        <f t="shared" si="34"/>
        <v>0</v>
      </c>
      <c r="AR60" s="106">
        <f t="shared" si="35"/>
        <v>0</v>
      </c>
      <c r="AS60" s="112"/>
      <c r="AT60" s="113"/>
      <c r="AU60" s="113"/>
      <c r="AV60" s="101"/>
      <c r="AW60" s="101"/>
      <c r="AX60" s="101"/>
      <c r="AY60" s="101"/>
      <c r="AZ60" s="102"/>
      <c r="BA60" s="103">
        <f t="shared" si="36"/>
        <v>0</v>
      </c>
      <c r="BB60" s="104">
        <f t="shared" si="37"/>
        <v>0</v>
      </c>
      <c r="BC60" s="105">
        <f t="shared" si="38"/>
        <v>0</v>
      </c>
      <c r="BD60" s="106">
        <f t="shared" si="39"/>
        <v>0</v>
      </c>
      <c r="BE60" s="103"/>
      <c r="BF60" s="107"/>
      <c r="BG60" s="101"/>
      <c r="BH60" s="101"/>
      <c r="BI60" s="101"/>
      <c r="BJ60" s="101"/>
      <c r="BK60" s="102"/>
      <c r="BL60" s="108">
        <f t="shared" si="40"/>
        <v>0</v>
      </c>
      <c r="BM60" s="109">
        <f t="shared" si="41"/>
        <v>0</v>
      </c>
      <c r="BN60" s="110">
        <f t="shared" si="42"/>
        <v>0</v>
      </c>
      <c r="BO60" s="111">
        <f t="shared" si="43"/>
        <v>0</v>
      </c>
      <c r="BP60" s="112"/>
      <c r="BQ60" s="113"/>
      <c r="BR60" s="113"/>
      <c r="BS60" s="113"/>
      <c r="BT60" s="101"/>
      <c r="BU60" s="101"/>
      <c r="BV60" s="101"/>
      <c r="BW60" s="101"/>
      <c r="BX60" s="102"/>
      <c r="BY60" s="103">
        <f t="shared" si="44"/>
        <v>0</v>
      </c>
      <c r="BZ60" s="104">
        <f t="shared" si="45"/>
        <v>0</v>
      </c>
      <c r="CA60" s="114">
        <f t="shared" si="46"/>
        <v>0</v>
      </c>
      <c r="CB60" s="115">
        <f t="shared" si="47"/>
        <v>0</v>
      </c>
      <c r="CC60" s="112"/>
      <c r="CD60" s="113"/>
      <c r="CE60" s="101"/>
      <c r="CF60" s="101"/>
      <c r="CG60" s="101"/>
      <c r="CH60" s="101"/>
      <c r="CI60" s="102"/>
      <c r="CJ60" s="103">
        <f t="shared" si="48"/>
        <v>0</v>
      </c>
      <c r="CK60" s="104">
        <f t="shared" si="49"/>
        <v>0</v>
      </c>
      <c r="CL60" s="105">
        <f t="shared" si="50"/>
        <v>0</v>
      </c>
      <c r="CM60" s="106">
        <f t="shared" si="51"/>
        <v>0</v>
      </c>
      <c r="IL60" s="78"/>
    </row>
    <row r="61" spans="1:323" s="4" customFormat="1" hidden="1" x14ac:dyDescent="0.2">
      <c r="A61" s="33"/>
      <c r="B61" s="123"/>
      <c r="C61" s="124"/>
      <c r="D61" s="125"/>
      <c r="E61" s="125"/>
      <c r="F61" s="126"/>
      <c r="G61" s="127" t="str">
        <f>IF(AND(OR($G$2="Y",$H$2="Y"),I61&lt;5,J61&lt;5),IF(AND(I61=#REF!,J61=#REF!),#REF!+1,1),"")</f>
        <v/>
      </c>
      <c r="H61" s="128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129" t="str">
        <f>IF(ISNA(VLOOKUP(E61,SortLookup!$A$1:$B$5,2,FALSE))," ",VLOOKUP(E61,SortLookup!$A$1:$B$5,2,FALSE))</f>
        <v xml:space="preserve"> </v>
      </c>
      <c r="J61" s="130" t="str">
        <f>IF(ISNA(VLOOKUP(F61,SortLookup!$A$7:$B$11,2,FALSE))," ",VLOOKUP(F61,SortLookup!$A$7:$B$11,2,FALSE))</f>
        <v xml:space="preserve"> </v>
      </c>
      <c r="K61" s="151">
        <f t="shared" si="26"/>
        <v>0</v>
      </c>
      <c r="L61" s="132">
        <f>AB61+AO61+BA61+BL61+BY61+CJ61+CU54+DF54+DQ54+EB54+EM54+EX54+FI54+FT54+GE54+GP54+HA54+HL54+HW54+IH54</f>
        <v>0</v>
      </c>
      <c r="M61" s="105">
        <f>AD61+AQ61+BC61+BN61+CA61+CL61+CW54+DH54+DS54+ED54+EO54+EZ54+FK54+FV54+GG54+GR54+HC54+HN54+HY54+IJ54</f>
        <v>0</v>
      </c>
      <c r="N61" s="104">
        <f t="shared" si="27"/>
        <v>0</v>
      </c>
      <c r="O61" s="133">
        <f>W61+AJ61+AV61+BG61+BT61+CE61+CP54+DA54+DL54+DW54+EH54+ES54+FD54+FO54+FZ54+GK54+GV54+HG54+HR54+IC54</f>
        <v>0</v>
      </c>
      <c r="P61" s="112"/>
      <c r="Q61" s="113"/>
      <c r="R61" s="113"/>
      <c r="S61" s="113"/>
      <c r="T61" s="113"/>
      <c r="U61" s="113"/>
      <c r="V61" s="113"/>
      <c r="W61" s="101"/>
      <c r="X61" s="101"/>
      <c r="Y61" s="101"/>
      <c r="Z61" s="101"/>
      <c r="AA61" s="102"/>
      <c r="AB61" s="103">
        <f t="shared" si="28"/>
        <v>0</v>
      </c>
      <c r="AC61" s="104">
        <f t="shared" si="29"/>
        <v>0</v>
      </c>
      <c r="AD61" s="105">
        <f t="shared" si="30"/>
        <v>0</v>
      </c>
      <c r="AE61" s="106">
        <f t="shared" si="31"/>
        <v>0</v>
      </c>
      <c r="AF61" s="112"/>
      <c r="AG61" s="113"/>
      <c r="AH61" s="113"/>
      <c r="AI61" s="113"/>
      <c r="AJ61" s="101"/>
      <c r="AK61" s="101"/>
      <c r="AL61" s="101"/>
      <c r="AM61" s="101"/>
      <c r="AN61" s="102"/>
      <c r="AO61" s="103">
        <f t="shared" si="32"/>
        <v>0</v>
      </c>
      <c r="AP61" s="104">
        <f t="shared" si="33"/>
        <v>0</v>
      </c>
      <c r="AQ61" s="105">
        <f t="shared" si="34"/>
        <v>0</v>
      </c>
      <c r="AR61" s="106">
        <f t="shared" si="35"/>
        <v>0</v>
      </c>
      <c r="AS61" s="112"/>
      <c r="AT61" s="113"/>
      <c r="AU61" s="113"/>
      <c r="AV61" s="101"/>
      <c r="AW61" s="101"/>
      <c r="AX61" s="101"/>
      <c r="AY61" s="101"/>
      <c r="AZ61" s="102"/>
      <c r="BA61" s="103">
        <f t="shared" si="36"/>
        <v>0</v>
      </c>
      <c r="BB61" s="104">
        <f t="shared" si="37"/>
        <v>0</v>
      </c>
      <c r="BC61" s="105">
        <f t="shared" si="38"/>
        <v>0</v>
      </c>
      <c r="BD61" s="106">
        <f t="shared" si="39"/>
        <v>0</v>
      </c>
      <c r="BE61" s="103"/>
      <c r="BF61" s="107"/>
      <c r="BG61" s="101"/>
      <c r="BH61" s="101"/>
      <c r="BI61" s="101"/>
      <c r="BJ61" s="101"/>
      <c r="BK61" s="102"/>
      <c r="BL61" s="108">
        <f t="shared" si="40"/>
        <v>0</v>
      </c>
      <c r="BM61" s="109">
        <f t="shared" si="41"/>
        <v>0</v>
      </c>
      <c r="BN61" s="110">
        <f t="shared" si="42"/>
        <v>0</v>
      </c>
      <c r="BO61" s="111">
        <f t="shared" si="43"/>
        <v>0</v>
      </c>
      <c r="BP61" s="112"/>
      <c r="BQ61" s="113"/>
      <c r="BR61" s="113"/>
      <c r="BS61" s="113"/>
      <c r="BT61" s="101"/>
      <c r="BU61" s="101"/>
      <c r="BV61" s="101"/>
      <c r="BW61" s="101"/>
      <c r="BX61" s="102"/>
      <c r="BY61" s="103">
        <f t="shared" si="44"/>
        <v>0</v>
      </c>
      <c r="BZ61" s="104">
        <f t="shared" si="45"/>
        <v>0</v>
      </c>
      <c r="CA61" s="114">
        <f t="shared" si="46"/>
        <v>0</v>
      </c>
      <c r="CB61" s="146">
        <f t="shared" si="47"/>
        <v>0</v>
      </c>
      <c r="CC61" s="148"/>
      <c r="CD61" s="113"/>
      <c r="CE61" s="101"/>
      <c r="CF61" s="101"/>
      <c r="CG61" s="101"/>
      <c r="CH61" s="101"/>
      <c r="CI61" s="102"/>
      <c r="CJ61" s="103">
        <f t="shared" si="48"/>
        <v>0</v>
      </c>
      <c r="CK61" s="104">
        <f t="shared" si="49"/>
        <v>0</v>
      </c>
      <c r="CL61" s="105">
        <f t="shared" si="50"/>
        <v>0</v>
      </c>
      <c r="CM61" s="106">
        <f t="shared" si="51"/>
        <v>0</v>
      </c>
      <c r="CN61"/>
      <c r="CO61"/>
      <c r="CP61"/>
      <c r="CQ61"/>
      <c r="CR61"/>
      <c r="CS61"/>
      <c r="CT61"/>
      <c r="CW61"/>
      <c r="CZ61"/>
      <c r="DA61"/>
      <c r="DB61"/>
      <c r="DC61"/>
      <c r="DD61"/>
      <c r="DE61"/>
      <c r="DH61"/>
      <c r="DK61"/>
      <c r="DL61"/>
      <c r="DM61"/>
      <c r="DN61"/>
      <c r="DO61"/>
      <c r="DP61"/>
      <c r="DS61"/>
      <c r="DV61"/>
      <c r="DW61"/>
      <c r="DX61"/>
      <c r="DY61"/>
      <c r="DZ61"/>
      <c r="EA61"/>
      <c r="ED61"/>
      <c r="EG61"/>
      <c r="EH61"/>
      <c r="EI61"/>
      <c r="EJ61"/>
      <c r="EK61"/>
      <c r="EL61"/>
      <c r="EO61"/>
      <c r="ER61"/>
      <c r="ES61"/>
      <c r="ET61"/>
      <c r="EU61"/>
      <c r="EV61"/>
      <c r="EW61"/>
      <c r="EZ61"/>
      <c r="FC61"/>
      <c r="FD61"/>
      <c r="FE61"/>
      <c r="FF61"/>
      <c r="FG61"/>
      <c r="FH61"/>
      <c r="FK61"/>
      <c r="FN61"/>
      <c r="FO61"/>
      <c r="FP61"/>
      <c r="FQ61"/>
      <c r="FR61"/>
      <c r="FS61"/>
      <c r="FV61"/>
      <c r="FY61"/>
      <c r="FZ61"/>
      <c r="GA61"/>
      <c r="GB61"/>
      <c r="GC61"/>
      <c r="GD61"/>
      <c r="GG61"/>
      <c r="GJ61"/>
      <c r="GK61"/>
      <c r="GL61"/>
      <c r="GM61"/>
      <c r="GN61"/>
      <c r="GO61"/>
      <c r="GR61"/>
      <c r="GU61"/>
      <c r="GV61"/>
      <c r="GW61"/>
      <c r="GX61"/>
      <c r="GY61"/>
      <c r="GZ61"/>
      <c r="HC61"/>
      <c r="HF61"/>
      <c r="HG61"/>
      <c r="HH61"/>
      <c r="HI61"/>
      <c r="HJ61"/>
      <c r="HK61"/>
      <c r="HN61"/>
      <c r="HQ61"/>
      <c r="HR61"/>
      <c r="HS61"/>
      <c r="HT61"/>
      <c r="HU61"/>
      <c r="HV61"/>
      <c r="HY61"/>
      <c r="IB61"/>
      <c r="IC61"/>
      <c r="ID61"/>
      <c r="IE61"/>
      <c r="IF61"/>
      <c r="IG61"/>
      <c r="IJ61"/>
      <c r="IK61"/>
      <c r="IL61" s="78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</row>
    <row r="62" spans="1:323" s="4" customFormat="1" ht="13.5" hidden="1" thickBot="1" x14ac:dyDescent="0.25">
      <c r="A62" s="33"/>
      <c r="B62" s="63"/>
      <c r="C62" s="25"/>
      <c r="D62" s="95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26"/>
        <v>0</v>
      </c>
      <c r="L62" s="120">
        <f>AB62+AO62+BA62+BL62+BY62+CJ62+CU56+DF56+DQ56+EB56+EM56+EX56+FI56+FT56+GE56+GP56+HA56+HL56+HW56+IH56</f>
        <v>0</v>
      </c>
      <c r="M62" s="23">
        <f>AD62+AQ62+BC62+BN62+CA62+CL62+CW56+DH56+DS56+ED56+EO56+EZ56+FK56+FV56+GG56+GR56+HC56+HN56+HY56+IJ56</f>
        <v>0</v>
      </c>
      <c r="N62" s="26">
        <f t="shared" si="27"/>
        <v>0</v>
      </c>
      <c r="O62" s="150">
        <f>W62+AJ62+AV62+BG62+BT62+CE62+CP56+DA56+DL56+DW56+EH56+ES56+FD56+FO56+FZ56+GK56+GV56+HG56+HR56+IC56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28"/>
        <v>0</v>
      </c>
      <c r="AC62" s="26">
        <f t="shared" si="29"/>
        <v>0</v>
      </c>
      <c r="AD62" s="23">
        <f t="shared" si="30"/>
        <v>0</v>
      </c>
      <c r="AE62" s="45">
        <f t="shared" si="31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32"/>
        <v>0</v>
      </c>
      <c r="AP62" s="26">
        <f t="shared" si="33"/>
        <v>0</v>
      </c>
      <c r="AQ62" s="23">
        <f t="shared" si="34"/>
        <v>0</v>
      </c>
      <c r="AR62" s="45">
        <f t="shared" si="35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36"/>
        <v>0</v>
      </c>
      <c r="BB62" s="26">
        <f t="shared" si="37"/>
        <v>0</v>
      </c>
      <c r="BC62" s="23">
        <f t="shared" si="38"/>
        <v>0</v>
      </c>
      <c r="BD62" s="45">
        <f t="shared" si="39"/>
        <v>0</v>
      </c>
      <c r="BE62" s="27"/>
      <c r="BF62" s="43"/>
      <c r="BG62" s="29"/>
      <c r="BH62" s="29"/>
      <c r="BI62" s="29"/>
      <c r="BJ62" s="29"/>
      <c r="BK62" s="29"/>
      <c r="BL62" s="120">
        <f t="shared" si="40"/>
        <v>0</v>
      </c>
      <c r="BM62" s="26">
        <f t="shared" si="41"/>
        <v>0</v>
      </c>
      <c r="BN62" s="23">
        <f t="shared" si="42"/>
        <v>0</v>
      </c>
      <c r="BO62" s="145">
        <f t="shared" si="43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44"/>
        <v>0</v>
      </c>
      <c r="BZ62" s="26">
        <f t="shared" si="45"/>
        <v>0</v>
      </c>
      <c r="CA62" s="23">
        <f t="shared" si="46"/>
        <v>0</v>
      </c>
      <c r="CB62" s="147">
        <f t="shared" si="47"/>
        <v>0</v>
      </c>
      <c r="CC62" s="149"/>
      <c r="CD62" s="28"/>
      <c r="CE62" s="29"/>
      <c r="CF62" s="29"/>
      <c r="CG62" s="29"/>
      <c r="CH62" s="29"/>
      <c r="CI62" s="30"/>
      <c r="CJ62" s="27">
        <f t="shared" si="48"/>
        <v>0</v>
      </c>
      <c r="CK62" s="104">
        <f t="shared" si="49"/>
        <v>0</v>
      </c>
      <c r="CL62" s="23">
        <f t="shared" si="50"/>
        <v>0</v>
      </c>
      <c r="CM62" s="145">
        <f t="shared" si="51"/>
        <v>0</v>
      </c>
      <c r="CN62" s="139"/>
      <c r="CO62" s="139"/>
      <c r="CP62" s="140"/>
      <c r="CQ62" s="140"/>
      <c r="CR62" s="140"/>
      <c r="CS62" s="140"/>
      <c r="CT62" s="140"/>
      <c r="CU62" s="136"/>
      <c r="CV62" s="138"/>
      <c r="CW62" s="137"/>
      <c r="CX62" s="135"/>
      <c r="CY62" s="139"/>
      <c r="CZ62" s="139"/>
      <c r="DA62" s="140"/>
      <c r="DB62" s="140"/>
      <c r="DC62" s="140"/>
      <c r="DD62" s="140"/>
      <c r="DE62" s="140"/>
      <c r="DF62" s="136"/>
      <c r="DG62" s="138"/>
      <c r="DH62" s="137"/>
      <c r="DI62" s="135"/>
      <c r="DJ62" s="139"/>
      <c r="DK62" s="139"/>
      <c r="DL62" s="140"/>
      <c r="DM62" s="140"/>
      <c r="DN62" s="140"/>
      <c r="DO62" s="140"/>
      <c r="DP62" s="140"/>
      <c r="DQ62" s="136"/>
      <c r="DR62" s="138"/>
      <c r="DS62" s="137"/>
      <c r="DT62" s="135"/>
      <c r="DU62" s="139"/>
      <c r="DV62" s="139"/>
      <c r="DW62" s="140"/>
      <c r="DX62" s="140"/>
      <c r="DY62" s="140"/>
      <c r="DZ62" s="140"/>
      <c r="EA62" s="140"/>
      <c r="EB62" s="136"/>
      <c r="EC62" s="138"/>
      <c r="ED62" s="137"/>
      <c r="EE62" s="135"/>
      <c r="EF62" s="139"/>
      <c r="EG62" s="139"/>
      <c r="EH62" s="140"/>
      <c r="EI62" s="140"/>
      <c r="EJ62" s="140"/>
      <c r="EK62" s="140"/>
      <c r="EL62" s="140"/>
      <c r="EM62" s="136"/>
      <c r="EN62" s="138"/>
      <c r="EO62" s="137"/>
      <c r="EP62" s="135"/>
      <c r="EQ62" s="139"/>
      <c r="ER62" s="139"/>
      <c r="ES62" s="140"/>
      <c r="ET62" s="140"/>
      <c r="EU62" s="140"/>
      <c r="EV62" s="140"/>
      <c r="EW62" s="140"/>
      <c r="EX62" s="136"/>
      <c r="EY62" s="138"/>
      <c r="EZ62" s="137"/>
      <c r="FA62" s="135"/>
      <c r="FB62" s="139"/>
      <c r="FC62" s="139"/>
      <c r="FD62" s="140"/>
      <c r="FE62" s="140"/>
      <c r="FF62" s="140"/>
      <c r="FG62" s="140"/>
      <c r="FH62" s="140"/>
      <c r="FI62" s="136"/>
      <c r="FJ62" s="138"/>
      <c r="FK62" s="137"/>
      <c r="FL62" s="135"/>
      <c r="FM62" s="139"/>
      <c r="FN62" s="139"/>
      <c r="FO62" s="140"/>
      <c r="FP62" s="140"/>
      <c r="FQ62" s="140"/>
      <c r="FR62" s="140"/>
      <c r="FS62" s="140"/>
      <c r="FT62" s="136"/>
      <c r="FU62" s="138"/>
      <c r="FV62" s="137"/>
      <c r="FW62" s="135"/>
      <c r="FX62" s="139"/>
      <c r="FY62" s="139"/>
      <c r="FZ62" s="140"/>
      <c r="GA62" s="140"/>
      <c r="GB62" s="140"/>
      <c r="GC62" s="140"/>
      <c r="GD62" s="140"/>
      <c r="GE62" s="136"/>
      <c r="GF62" s="138"/>
      <c r="GG62" s="137"/>
      <c r="GH62" s="135"/>
      <c r="GI62" s="139"/>
      <c r="GJ62" s="139"/>
      <c r="GK62" s="140"/>
      <c r="GL62" s="140"/>
      <c r="GM62" s="140"/>
      <c r="GN62" s="140"/>
      <c r="GO62" s="140"/>
      <c r="GP62" s="136"/>
      <c r="GQ62" s="138"/>
      <c r="GR62" s="137"/>
      <c r="GS62" s="135"/>
      <c r="GT62" s="139"/>
      <c r="GU62" s="139"/>
      <c r="GV62" s="140"/>
      <c r="GW62" s="140"/>
      <c r="GX62" s="140"/>
      <c r="GY62" s="140"/>
      <c r="GZ62" s="140"/>
      <c r="HA62" s="136"/>
      <c r="HB62" s="138"/>
      <c r="HC62" s="137"/>
      <c r="HD62" s="135"/>
      <c r="HE62" s="139"/>
      <c r="HF62" s="139"/>
      <c r="HG62" s="140"/>
      <c r="HH62" s="140"/>
      <c r="HI62" s="140"/>
      <c r="HJ62" s="140"/>
      <c r="HK62" s="140"/>
      <c r="HL62" s="136"/>
      <c r="HM62" s="138"/>
      <c r="HN62" s="137"/>
      <c r="HO62" s="135"/>
      <c r="HP62" s="139"/>
      <c r="HQ62" s="139"/>
      <c r="HR62" s="140"/>
      <c r="HS62" s="140"/>
      <c r="HT62" s="140"/>
      <c r="HU62" s="140"/>
      <c r="HV62" s="140"/>
      <c r="HW62" s="136"/>
      <c r="HX62" s="138"/>
      <c r="HY62" s="137"/>
      <c r="HZ62" s="135"/>
      <c r="IA62" s="139"/>
      <c r="IB62" s="139"/>
      <c r="IC62" s="140"/>
      <c r="ID62" s="140"/>
      <c r="IE62" s="140"/>
      <c r="IF62" s="140"/>
      <c r="IG62" s="140"/>
      <c r="IH62" s="136"/>
      <c r="II62" s="138"/>
      <c r="IJ62" s="137"/>
      <c r="IK62" s="135"/>
      <c r="IL62" s="78"/>
      <c r="IM62"/>
      <c r="IN62"/>
      <c r="IO62"/>
      <c r="IP62"/>
      <c r="IQ62"/>
    </row>
    <row r="63" spans="1:323" hidden="1" x14ac:dyDescent="0.2">
      <c r="A63" s="33"/>
      <c r="B63" s="63"/>
      <c r="C63" s="25"/>
      <c r="D63" s="8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52">
        <f t="shared" si="26"/>
        <v>0</v>
      </c>
      <c r="L63" s="120">
        <f>AB63+AO63+BA63+BL63+BY63+CJ63+CU63+DF63+DQ63+EB63+EM63+EX63+FI63+FT63+GE63+GP63+HA63+HL63+HW63+IH63</f>
        <v>0</v>
      </c>
      <c r="M63" s="23">
        <f>AD63+AQ63+BC63+BN63+CA63+CL63+CW63+DH63+DS63+ED63+EO63+EZ63+FK63+FV63+GG63+GR63+HC63+HN63+HY63+IJ63</f>
        <v>0</v>
      </c>
      <c r="N63" s="26">
        <f t="shared" si="27"/>
        <v>0</v>
      </c>
      <c r="O63" s="150">
        <f>W63+AJ63+AV63+BG63+BT63+CE63+CP63+DA63+DL63+DW63+EH63+ES63+FD63+FO63+FZ63+GK63+GV63+HG63+HR63+IC63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28"/>
        <v>0</v>
      </c>
      <c r="AC63" s="26">
        <f t="shared" si="29"/>
        <v>0</v>
      </c>
      <c r="AD63" s="23">
        <f t="shared" si="30"/>
        <v>0</v>
      </c>
      <c r="AE63" s="45">
        <f t="shared" si="31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32"/>
        <v>0</v>
      </c>
      <c r="AP63" s="26">
        <f t="shared" si="33"/>
        <v>0</v>
      </c>
      <c r="AQ63" s="23">
        <f t="shared" si="34"/>
        <v>0</v>
      </c>
      <c r="AR63" s="45">
        <f t="shared" si="35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36"/>
        <v>0</v>
      </c>
      <c r="BB63" s="26">
        <f t="shared" si="37"/>
        <v>0</v>
      </c>
      <c r="BC63" s="23">
        <f t="shared" si="38"/>
        <v>0</v>
      </c>
      <c r="BD63" s="45">
        <f t="shared" si="39"/>
        <v>0</v>
      </c>
      <c r="BE63" s="27"/>
      <c r="BF63" s="43"/>
      <c r="BG63" s="29"/>
      <c r="BH63" s="29"/>
      <c r="BI63" s="29"/>
      <c r="BJ63" s="29"/>
      <c r="BK63" s="29"/>
      <c r="BL63" s="120">
        <f t="shared" si="40"/>
        <v>0</v>
      </c>
      <c r="BM63" s="26">
        <f t="shared" si="41"/>
        <v>0</v>
      </c>
      <c r="BN63" s="23">
        <f t="shared" si="42"/>
        <v>0</v>
      </c>
      <c r="BO63" s="145">
        <f t="shared" si="43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0">
        <f t="shared" si="44"/>
        <v>0</v>
      </c>
      <c r="BZ63" s="26">
        <f t="shared" si="45"/>
        <v>0</v>
      </c>
      <c r="CA63" s="23">
        <f t="shared" si="46"/>
        <v>0</v>
      </c>
      <c r="CB63" s="147">
        <f t="shared" si="47"/>
        <v>0</v>
      </c>
      <c r="CC63" s="149"/>
      <c r="CD63" s="28"/>
      <c r="CE63" s="29"/>
      <c r="CF63" s="29"/>
      <c r="CG63" s="29"/>
      <c r="CH63" s="29"/>
      <c r="CI63" s="30"/>
      <c r="CJ63" s="27">
        <f t="shared" si="48"/>
        <v>0</v>
      </c>
      <c r="CK63" s="26">
        <f t="shared" si="49"/>
        <v>0</v>
      </c>
      <c r="CL63" s="23">
        <f t="shared" si="50"/>
        <v>0</v>
      </c>
      <c r="CM63" s="145">
        <f t="shared" si="51"/>
        <v>0</v>
      </c>
      <c r="CN63" s="4"/>
      <c r="CO63" s="4"/>
      <c r="CP63" s="4"/>
      <c r="CQ63" s="4"/>
      <c r="CR63" s="4"/>
      <c r="CS63" s="4"/>
      <c r="CT63" s="4"/>
      <c r="CW63" s="4"/>
      <c r="CX63" s="4"/>
      <c r="CY63" s="4"/>
      <c r="CZ63" s="4"/>
      <c r="DA63" s="4"/>
      <c r="DB63" s="4"/>
      <c r="DC63" s="4"/>
      <c r="DD63" s="4"/>
      <c r="DE63" s="4"/>
      <c r="DH63" s="4"/>
      <c r="DI63" s="4"/>
      <c r="DJ63" s="4"/>
      <c r="DK63" s="4"/>
      <c r="DL63" s="4"/>
      <c r="DM63" s="4"/>
      <c r="DN63" s="4"/>
      <c r="DO63" s="4"/>
      <c r="DP63" s="4"/>
      <c r="DS63" s="4"/>
      <c r="DT63" s="4"/>
      <c r="DU63" s="4"/>
      <c r="DV63" s="4"/>
      <c r="DW63" s="4"/>
      <c r="DX63" s="4"/>
      <c r="DY63" s="4"/>
      <c r="DZ63" s="4"/>
      <c r="EA63" s="4"/>
      <c r="ED63" s="4"/>
      <c r="EE63" s="4"/>
      <c r="EF63" s="4"/>
      <c r="EG63" s="4"/>
      <c r="EH63" s="4"/>
      <c r="EI63" s="4"/>
      <c r="EJ63" s="4"/>
      <c r="EK63" s="4"/>
      <c r="EL63" s="4"/>
      <c r="EO63" s="4"/>
      <c r="EP63" s="4"/>
      <c r="EQ63" s="4"/>
      <c r="ER63" s="4"/>
      <c r="ES63" s="4"/>
      <c r="ET63" s="4"/>
      <c r="EU63" s="4"/>
      <c r="EV63" s="4"/>
      <c r="EW63" s="4"/>
      <c r="EZ63" s="4"/>
      <c r="FA63" s="4"/>
      <c r="FB63" s="4"/>
      <c r="FC63" s="4"/>
      <c r="FD63" s="4"/>
      <c r="FE63" s="4"/>
      <c r="FF63" s="4"/>
      <c r="FG63" s="4"/>
      <c r="FH63" s="4"/>
      <c r="FK63" s="4"/>
      <c r="FL63" s="4"/>
      <c r="FM63" s="4"/>
      <c r="FN63" s="4"/>
      <c r="FO63" s="4"/>
      <c r="FP63" s="4"/>
      <c r="FQ63" s="4"/>
      <c r="FR63" s="4"/>
      <c r="FS63" s="4"/>
      <c r="FV63" s="4"/>
      <c r="FW63" s="4"/>
      <c r="FX63" s="4"/>
      <c r="FY63" s="4"/>
      <c r="FZ63" s="4"/>
      <c r="GA63" s="4"/>
      <c r="GB63" s="4"/>
      <c r="GC63" s="4"/>
      <c r="GD63" s="4"/>
      <c r="GG63" s="4"/>
      <c r="GH63" s="4"/>
      <c r="GI63" s="4"/>
      <c r="GJ63" s="4"/>
      <c r="GK63" s="4"/>
      <c r="GL63" s="4"/>
      <c r="GM63" s="4"/>
      <c r="GN63" s="4"/>
      <c r="GO63" s="4"/>
      <c r="GR63" s="4"/>
      <c r="GS63" s="4"/>
      <c r="GT63" s="4"/>
      <c r="GU63" s="4"/>
      <c r="GV63" s="4"/>
      <c r="GW63" s="4"/>
      <c r="GX63" s="4"/>
      <c r="GY63" s="4"/>
      <c r="GZ63" s="4"/>
      <c r="HC63" s="4"/>
      <c r="HD63" s="4"/>
      <c r="HE63" s="4"/>
      <c r="HF63" s="4"/>
      <c r="HG63" s="4"/>
      <c r="HH63" s="4"/>
      <c r="HI63" s="4"/>
      <c r="HJ63" s="4"/>
      <c r="HK63" s="4"/>
      <c r="HN63" s="4"/>
      <c r="HO63" s="4"/>
      <c r="HP63" s="4"/>
      <c r="HQ63" s="4"/>
      <c r="HR63" s="4"/>
      <c r="HS63" s="4"/>
      <c r="HT63" s="4"/>
      <c r="HU63" s="4"/>
      <c r="HV63" s="4"/>
      <c r="HY63" s="4"/>
      <c r="HZ63" s="4"/>
      <c r="IA63" s="4"/>
      <c r="IB63" s="4"/>
      <c r="IC63" s="4"/>
      <c r="ID63" s="4"/>
      <c r="IE63" s="4"/>
      <c r="IF63" s="4"/>
      <c r="IG63" s="4"/>
      <c r="IJ63" s="4"/>
      <c r="IK63" s="4"/>
      <c r="IL63" s="78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</row>
    <row r="64" spans="1:323" hidden="1" x14ac:dyDescent="0.2">
      <c r="A64" s="33"/>
      <c r="B64" s="63"/>
      <c r="C64" s="25"/>
      <c r="D64" s="64"/>
      <c r="E64" s="64"/>
      <c r="F64" s="64"/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152">
        <f t="shared" si="26"/>
        <v>0</v>
      </c>
      <c r="L64" s="120">
        <f>AB64+AO64+BA64+BL64+BY64+CJ64+CU62+DF62+DQ62+EB62+EM62+EX62+FI62+FT62+GE62+GP62+HA62+HL62+HW62+IH62</f>
        <v>0</v>
      </c>
      <c r="M64" s="23">
        <f>AD64+AQ64+BC64+BN64+CA64+CL64+CW62+DH62+DS62+ED62+EO62+EZ62+FK62+FV62+GG62+GR62+HC62+HN62+HY62+IJ62</f>
        <v>0</v>
      </c>
      <c r="N64" s="26">
        <f t="shared" si="27"/>
        <v>0</v>
      </c>
      <c r="O64" s="150">
        <f>W64+AJ64+AV64+BG64+BT64+CE64+CP62+DA62+DL62+DW62+EH62+ES62+FD62+FO62+FZ62+GK62+GV62+HG62+HR62+IC62</f>
        <v>0</v>
      </c>
      <c r="P64" s="31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30"/>
      <c r="AB64" s="27">
        <f t="shared" si="28"/>
        <v>0</v>
      </c>
      <c r="AC64" s="26">
        <f t="shared" si="29"/>
        <v>0</v>
      </c>
      <c r="AD64" s="23">
        <f t="shared" si="30"/>
        <v>0</v>
      </c>
      <c r="AE64" s="45">
        <f t="shared" si="31"/>
        <v>0</v>
      </c>
      <c r="AF64" s="31"/>
      <c r="AG64" s="28"/>
      <c r="AH64" s="28"/>
      <c r="AI64" s="28"/>
      <c r="AJ64" s="29"/>
      <c r="AK64" s="29"/>
      <c r="AL64" s="29"/>
      <c r="AM64" s="29"/>
      <c r="AN64" s="30"/>
      <c r="AO64" s="27">
        <f t="shared" si="32"/>
        <v>0</v>
      </c>
      <c r="AP64" s="26">
        <f t="shared" si="33"/>
        <v>0</v>
      </c>
      <c r="AQ64" s="23">
        <f t="shared" si="34"/>
        <v>0</v>
      </c>
      <c r="AR64" s="45">
        <f t="shared" si="35"/>
        <v>0</v>
      </c>
      <c r="AS64" s="31"/>
      <c r="AT64" s="28"/>
      <c r="AU64" s="28"/>
      <c r="AV64" s="29"/>
      <c r="AW64" s="29"/>
      <c r="AX64" s="29"/>
      <c r="AY64" s="29"/>
      <c r="AZ64" s="30"/>
      <c r="BA64" s="27">
        <f t="shared" si="36"/>
        <v>0</v>
      </c>
      <c r="BB64" s="26">
        <f t="shared" si="37"/>
        <v>0</v>
      </c>
      <c r="BC64" s="23">
        <f t="shared" si="38"/>
        <v>0</v>
      </c>
      <c r="BD64" s="45">
        <f t="shared" si="39"/>
        <v>0</v>
      </c>
      <c r="BE64" s="27"/>
      <c r="BF64" s="43"/>
      <c r="BG64" s="29"/>
      <c r="BH64" s="29"/>
      <c r="BI64" s="29"/>
      <c r="BJ64" s="29"/>
      <c r="BK64" s="29"/>
      <c r="BL64" s="120">
        <f t="shared" si="40"/>
        <v>0</v>
      </c>
      <c r="BM64" s="26">
        <f t="shared" si="41"/>
        <v>0</v>
      </c>
      <c r="BN64" s="23">
        <f t="shared" si="42"/>
        <v>0</v>
      </c>
      <c r="BO64" s="145">
        <f t="shared" si="43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0">
        <f t="shared" si="44"/>
        <v>0</v>
      </c>
      <c r="BZ64" s="26">
        <f t="shared" si="45"/>
        <v>0</v>
      </c>
      <c r="CA64" s="23">
        <f t="shared" si="46"/>
        <v>0</v>
      </c>
      <c r="CB64" s="147">
        <f t="shared" si="47"/>
        <v>0</v>
      </c>
      <c r="CC64" s="149"/>
      <c r="CD64" s="28"/>
      <c r="CE64" s="29"/>
      <c r="CF64" s="29"/>
      <c r="CG64" s="29"/>
      <c r="CH64" s="29"/>
      <c r="CI64" s="30"/>
      <c r="CJ64" s="27">
        <f t="shared" si="48"/>
        <v>0</v>
      </c>
      <c r="CK64" s="26">
        <f t="shared" si="49"/>
        <v>0</v>
      </c>
      <c r="CL64" s="23">
        <f t="shared" si="50"/>
        <v>0</v>
      </c>
      <c r="CM64" s="145">
        <f t="shared" si="51"/>
        <v>0</v>
      </c>
      <c r="CX64" s="4"/>
      <c r="CY64" s="4"/>
      <c r="DI64" s="4"/>
      <c r="DJ64" s="4"/>
      <c r="DT64" s="4"/>
      <c r="DU64" s="4"/>
      <c r="EE64" s="4"/>
      <c r="EF64" s="4"/>
      <c r="EP64" s="4"/>
      <c r="EQ64" s="4"/>
      <c r="FA64" s="4"/>
      <c r="FB64" s="4"/>
      <c r="FL64" s="4"/>
      <c r="FM64" s="4"/>
      <c r="FW64" s="4"/>
      <c r="FX64" s="4"/>
      <c r="GH64" s="4"/>
      <c r="GI64" s="4"/>
      <c r="GS64" s="4"/>
      <c r="GT64" s="4"/>
      <c r="HD64" s="4"/>
      <c r="HE64" s="4"/>
      <c r="HO64" s="4"/>
      <c r="HP64" s="4"/>
      <c r="HZ64" s="4"/>
      <c r="IA64" s="4"/>
      <c r="IL64" s="78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</row>
    <row r="65" spans="1:323" hidden="1" x14ac:dyDescent="0.2">
      <c r="A65" s="33"/>
      <c r="B65" s="63"/>
      <c r="C65" s="25"/>
      <c r="D65" s="64"/>
      <c r="E65" s="64"/>
      <c r="F65" s="64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2">
        <f t="shared" si="26"/>
        <v>0</v>
      </c>
      <c r="L65" s="120">
        <f>AB65+AO65+BA65+BL65+BY65+CJ65+CU58+DF58+DQ58+EB58+EM58+EX58+FI58+FT58+GE58+GP58+HA58+HL58+HW58+IH58</f>
        <v>0</v>
      </c>
      <c r="M65" s="23">
        <f>AD65+AQ65+BC65+BN65+CA65+CL65+CW58+DH58+DS58+ED58+EO58+EZ58+FK58+FV58+GG58+GR58+HC58+HN58+HY58+IJ58</f>
        <v>0</v>
      </c>
      <c r="N65" s="26">
        <f t="shared" si="27"/>
        <v>0</v>
      </c>
      <c r="O65" s="150">
        <f>W65+AJ65+AV65+BG65+BT65+CE65+CP58+DA58+DL58+DW58+EH58+ES58+FD58+FO58+FZ58+GK58+GV58+HG58+HR58+IC58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28"/>
        <v>0</v>
      </c>
      <c r="AC65" s="26">
        <f t="shared" si="29"/>
        <v>0</v>
      </c>
      <c r="AD65" s="23">
        <f t="shared" si="30"/>
        <v>0</v>
      </c>
      <c r="AE65" s="45">
        <f t="shared" si="31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32"/>
        <v>0</v>
      </c>
      <c r="AP65" s="26">
        <f t="shared" si="33"/>
        <v>0</v>
      </c>
      <c r="AQ65" s="23">
        <f t="shared" si="34"/>
        <v>0</v>
      </c>
      <c r="AR65" s="45">
        <f t="shared" si="35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36"/>
        <v>0</v>
      </c>
      <c r="BB65" s="26">
        <f t="shared" si="37"/>
        <v>0</v>
      </c>
      <c r="BC65" s="23">
        <f t="shared" si="38"/>
        <v>0</v>
      </c>
      <c r="BD65" s="45">
        <f t="shared" si="39"/>
        <v>0</v>
      </c>
      <c r="BE65" s="27"/>
      <c r="BF65" s="43"/>
      <c r="BG65" s="29"/>
      <c r="BH65" s="29"/>
      <c r="BI65" s="29"/>
      <c r="BJ65" s="29"/>
      <c r="BK65" s="29"/>
      <c r="BL65" s="120">
        <f t="shared" si="40"/>
        <v>0</v>
      </c>
      <c r="BM65" s="26">
        <f t="shared" si="41"/>
        <v>0</v>
      </c>
      <c r="BN65" s="23">
        <f t="shared" si="42"/>
        <v>0</v>
      </c>
      <c r="BO65" s="145">
        <f t="shared" si="43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20">
        <f t="shared" si="44"/>
        <v>0</v>
      </c>
      <c r="BZ65" s="26">
        <f t="shared" si="45"/>
        <v>0</v>
      </c>
      <c r="CA65" s="23">
        <f t="shared" si="46"/>
        <v>0</v>
      </c>
      <c r="CB65" s="147">
        <f t="shared" si="47"/>
        <v>0</v>
      </c>
      <c r="CC65" s="149"/>
      <c r="CD65" s="28"/>
      <c r="CE65" s="29"/>
      <c r="CF65" s="29"/>
      <c r="CG65" s="29"/>
      <c r="CH65" s="29"/>
      <c r="CI65" s="30"/>
      <c r="CJ65" s="27">
        <f t="shared" si="48"/>
        <v>0</v>
      </c>
      <c r="CK65" s="26">
        <f t="shared" si="49"/>
        <v>0</v>
      </c>
      <c r="CL65" s="23">
        <f t="shared" si="50"/>
        <v>0</v>
      </c>
      <c r="CM65" s="145">
        <f t="shared" si="51"/>
        <v>0</v>
      </c>
      <c r="IL65" s="78"/>
    </row>
    <row r="66" spans="1:323" hidden="1" x14ac:dyDescent="0.2">
      <c r="A66" s="33"/>
      <c r="B66" s="63"/>
      <c r="C66" s="25"/>
      <c r="D66" s="64"/>
      <c r="E66" s="64"/>
      <c r="F66" s="64"/>
      <c r="G66" s="21" t="str">
        <f>IF(AND(OR($G$2="Y",$H$2="Y"),I66&lt;5,J66&lt;5),IF(AND(I66=#REF!,J66=#REF!),#REF!+1,1),"")</f>
        <v/>
      </c>
      <c r="H66" s="21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4" t="str">
        <f>IF(ISNA(VLOOKUP(E66,SortLookup!$A$1:$B$5,2,FALSE))," ",VLOOKUP(E66,SortLookup!$A$1:$B$5,2,FALSE))</f>
        <v xml:space="preserve"> </v>
      </c>
      <c r="J66" s="22" t="str">
        <f>IF(ISNA(VLOOKUP(F66,SortLookup!$A$7:$B$11,2,FALSE))," ",VLOOKUP(F66,SortLookup!$A$7:$B$11,2,FALSE))</f>
        <v xml:space="preserve"> </v>
      </c>
      <c r="K66" s="152">
        <f t="shared" si="26"/>
        <v>0</v>
      </c>
      <c r="L66" s="120">
        <f>AB66+AO66+BA66+BL66+BY66+CJ66+CU59+DF59+DQ59+EB59+EM59+EX59+FI59+FT59+GE59+GP59+HA59+HL59+HW59+IH59</f>
        <v>0</v>
      </c>
      <c r="M66" s="23">
        <f>AD66+AQ66+BC66+BN66+CA66+CL66+CW59+DH59+DS59+ED59+EO59+EZ59+FK59+FV59+GG59+GR59+HC59+HN59+HY59+IJ59</f>
        <v>0</v>
      </c>
      <c r="N66" s="26">
        <f t="shared" si="27"/>
        <v>0</v>
      </c>
      <c r="O66" s="150">
        <f>W66+AJ66+AV66+BG66+BT66+CE66+CP59+DA59+DL59+DW59+EH59+ES59+FD59+FO59+FZ59+GK59+GV59+HG59+HR59+IC59</f>
        <v>0</v>
      </c>
      <c r="P66" s="31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30"/>
      <c r="AB66" s="27">
        <f t="shared" si="28"/>
        <v>0</v>
      </c>
      <c r="AC66" s="26">
        <f t="shared" si="29"/>
        <v>0</v>
      </c>
      <c r="AD66" s="23">
        <f t="shared" si="30"/>
        <v>0</v>
      </c>
      <c r="AE66" s="45">
        <f t="shared" si="31"/>
        <v>0</v>
      </c>
      <c r="AF66" s="31"/>
      <c r="AG66" s="28"/>
      <c r="AH66" s="28"/>
      <c r="AI66" s="28"/>
      <c r="AJ66" s="29"/>
      <c r="AK66" s="29"/>
      <c r="AL66" s="29"/>
      <c r="AM66" s="29"/>
      <c r="AN66" s="30"/>
      <c r="AO66" s="27">
        <f t="shared" si="32"/>
        <v>0</v>
      </c>
      <c r="AP66" s="26">
        <f t="shared" si="33"/>
        <v>0</v>
      </c>
      <c r="AQ66" s="23">
        <f t="shared" si="34"/>
        <v>0</v>
      </c>
      <c r="AR66" s="45">
        <f t="shared" si="35"/>
        <v>0</v>
      </c>
      <c r="AS66" s="31"/>
      <c r="AT66" s="28"/>
      <c r="AU66" s="28"/>
      <c r="AV66" s="29"/>
      <c r="AW66" s="29"/>
      <c r="AX66" s="29"/>
      <c r="AY66" s="29"/>
      <c r="AZ66" s="30"/>
      <c r="BA66" s="27">
        <f t="shared" si="36"/>
        <v>0</v>
      </c>
      <c r="BB66" s="26">
        <f t="shared" si="37"/>
        <v>0</v>
      </c>
      <c r="BC66" s="23">
        <f t="shared" si="38"/>
        <v>0</v>
      </c>
      <c r="BD66" s="45">
        <f t="shared" si="39"/>
        <v>0</v>
      </c>
      <c r="BE66" s="27"/>
      <c r="BF66" s="43"/>
      <c r="BG66" s="29"/>
      <c r="BH66" s="29"/>
      <c r="BI66" s="29"/>
      <c r="BJ66" s="29"/>
      <c r="BK66" s="29"/>
      <c r="BL66" s="120">
        <f t="shared" si="40"/>
        <v>0</v>
      </c>
      <c r="BM66" s="26">
        <f t="shared" si="41"/>
        <v>0</v>
      </c>
      <c r="BN66" s="23">
        <f t="shared" si="42"/>
        <v>0</v>
      </c>
      <c r="BO66" s="145">
        <f t="shared" si="43"/>
        <v>0</v>
      </c>
      <c r="BP66" s="28"/>
      <c r="BQ66" s="28"/>
      <c r="BR66" s="28"/>
      <c r="BS66" s="28"/>
      <c r="BT66" s="29"/>
      <c r="BU66" s="29"/>
      <c r="BV66" s="29"/>
      <c r="BW66" s="29"/>
      <c r="BX66" s="29"/>
      <c r="BY66" s="120">
        <f t="shared" si="44"/>
        <v>0</v>
      </c>
      <c r="BZ66" s="26">
        <f t="shared" si="45"/>
        <v>0</v>
      </c>
      <c r="CA66" s="23">
        <f t="shared" si="46"/>
        <v>0</v>
      </c>
      <c r="CB66" s="147">
        <f t="shared" si="47"/>
        <v>0</v>
      </c>
      <c r="CC66" s="149"/>
      <c r="CD66" s="28"/>
      <c r="CE66" s="29"/>
      <c r="CF66" s="29"/>
      <c r="CG66" s="29"/>
      <c r="CH66" s="29"/>
      <c r="CI66" s="30"/>
      <c r="CJ66" s="27">
        <f t="shared" si="48"/>
        <v>0</v>
      </c>
      <c r="CK66" s="26">
        <f t="shared" si="49"/>
        <v>0</v>
      </c>
      <c r="CL66" s="23">
        <f t="shared" si="50"/>
        <v>0</v>
      </c>
      <c r="CM66" s="145">
        <f t="shared" si="51"/>
        <v>0</v>
      </c>
      <c r="IL66" s="78"/>
    </row>
    <row r="67" spans="1:323" hidden="1" x14ac:dyDescent="0.2">
      <c r="A67" s="33"/>
      <c r="B67" s="63"/>
      <c r="C67" s="25"/>
      <c r="D67" s="64"/>
      <c r="E67" s="64"/>
      <c r="F67" s="64"/>
      <c r="G67" s="21" t="str">
        <f>IF(AND(OR($G$2="Y",$H$2="Y"),I67&lt;5,J67&lt;5),IF(AND(I67=#REF!,J67=#REF!),#REF!+1,1),"")</f>
        <v/>
      </c>
      <c r="H67" s="21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4" t="str">
        <f>IF(ISNA(VLOOKUP(E67,SortLookup!$A$1:$B$5,2,FALSE))," ",VLOOKUP(E67,SortLookup!$A$1:$B$5,2,FALSE))</f>
        <v xml:space="preserve"> </v>
      </c>
      <c r="J67" s="22" t="str">
        <f>IF(ISNA(VLOOKUP(F67,SortLookup!$A$7:$B$11,2,FALSE))," ",VLOOKUP(F67,SortLookup!$A$7:$B$11,2,FALSE))</f>
        <v xml:space="preserve"> </v>
      </c>
      <c r="K67" s="152">
        <f t="shared" si="26"/>
        <v>0</v>
      </c>
      <c r="L67" s="120">
        <f>AB67+AO67+BA67+BL67+BY67+CJ67+CU65+DF65+DQ65+EB65+EM65+EX65+FI65+FT65+GE65+GP65+HA65+HL65+HW65+IH65</f>
        <v>0</v>
      </c>
      <c r="M67" s="23">
        <f>AD67+AQ67+BC67+BN67+CA67+CL67+CW65+DH65+DS65+ED65+EO65+EZ65+FK65+FV65+GG65+GR65+HC65+HN65+HY65+IJ65</f>
        <v>0</v>
      </c>
      <c r="N67" s="26">
        <f t="shared" si="27"/>
        <v>0</v>
      </c>
      <c r="O67" s="150">
        <f>W67+AJ67+AV67+BG67+BT67+CE67+CP65+DA65+DL65+DW65+EH65+ES65+FD65+FO65+FZ65+GK65+GV65+HG65+HR65+IC65</f>
        <v>0</v>
      </c>
      <c r="P67" s="31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30"/>
      <c r="AB67" s="27">
        <f t="shared" si="28"/>
        <v>0</v>
      </c>
      <c r="AC67" s="26">
        <f t="shared" si="29"/>
        <v>0</v>
      </c>
      <c r="AD67" s="23">
        <f t="shared" si="30"/>
        <v>0</v>
      </c>
      <c r="AE67" s="45">
        <f t="shared" si="31"/>
        <v>0</v>
      </c>
      <c r="AF67" s="31"/>
      <c r="AG67" s="28"/>
      <c r="AH67" s="28"/>
      <c r="AI67" s="28"/>
      <c r="AJ67" s="29"/>
      <c r="AK67" s="29"/>
      <c r="AL67" s="29"/>
      <c r="AM67" s="29"/>
      <c r="AN67" s="30"/>
      <c r="AO67" s="27">
        <f t="shared" si="32"/>
        <v>0</v>
      </c>
      <c r="AP67" s="26">
        <f t="shared" si="33"/>
        <v>0</v>
      </c>
      <c r="AQ67" s="23">
        <f t="shared" si="34"/>
        <v>0</v>
      </c>
      <c r="AR67" s="45">
        <f t="shared" si="35"/>
        <v>0</v>
      </c>
      <c r="AS67" s="31"/>
      <c r="AT67" s="28"/>
      <c r="AU67" s="28"/>
      <c r="AV67" s="29"/>
      <c r="AW67" s="29"/>
      <c r="AX67" s="29"/>
      <c r="AY67" s="29"/>
      <c r="AZ67" s="30"/>
      <c r="BA67" s="27">
        <f t="shared" si="36"/>
        <v>0</v>
      </c>
      <c r="BB67" s="26">
        <f t="shared" si="37"/>
        <v>0</v>
      </c>
      <c r="BC67" s="23">
        <f t="shared" si="38"/>
        <v>0</v>
      </c>
      <c r="BD67" s="45">
        <f t="shared" si="39"/>
        <v>0</v>
      </c>
      <c r="BE67" s="27"/>
      <c r="BF67" s="43"/>
      <c r="BG67" s="29"/>
      <c r="BH67" s="29"/>
      <c r="BI67" s="29"/>
      <c r="BJ67" s="29"/>
      <c r="BK67" s="29"/>
      <c r="BL67" s="120">
        <f t="shared" si="40"/>
        <v>0</v>
      </c>
      <c r="BM67" s="26">
        <f t="shared" si="41"/>
        <v>0</v>
      </c>
      <c r="BN67" s="23">
        <f t="shared" si="42"/>
        <v>0</v>
      </c>
      <c r="BO67" s="145">
        <f t="shared" si="43"/>
        <v>0</v>
      </c>
      <c r="BP67" s="28"/>
      <c r="BQ67" s="28"/>
      <c r="BR67" s="28"/>
      <c r="BS67" s="28"/>
      <c r="BT67" s="29"/>
      <c r="BU67" s="29"/>
      <c r="BV67" s="29"/>
      <c r="BW67" s="29"/>
      <c r="BX67" s="29"/>
      <c r="BY67" s="120">
        <f t="shared" si="44"/>
        <v>0</v>
      </c>
      <c r="BZ67" s="26">
        <f t="shared" si="45"/>
        <v>0</v>
      </c>
      <c r="CA67" s="23">
        <f t="shared" si="46"/>
        <v>0</v>
      </c>
      <c r="CB67" s="147">
        <f t="shared" si="47"/>
        <v>0</v>
      </c>
      <c r="CC67" s="149"/>
      <c r="CD67" s="28"/>
      <c r="CE67" s="29"/>
      <c r="CF67" s="29"/>
      <c r="CG67" s="29"/>
      <c r="CH67" s="29"/>
      <c r="CI67" s="30"/>
      <c r="CJ67" s="27">
        <f t="shared" si="48"/>
        <v>0</v>
      </c>
      <c r="CK67" s="26">
        <f t="shared" si="49"/>
        <v>0</v>
      </c>
      <c r="CL67" s="23">
        <f t="shared" si="50"/>
        <v>0</v>
      </c>
      <c r="CM67" s="145">
        <f t="shared" si="51"/>
        <v>0</v>
      </c>
      <c r="CN67" s="4"/>
      <c r="CO67" s="4"/>
      <c r="CP67" s="4"/>
      <c r="CQ67" s="4"/>
      <c r="CR67" s="4"/>
      <c r="CS67" s="4"/>
      <c r="CT67" s="4"/>
      <c r="CW67" s="4"/>
      <c r="CX67" s="4"/>
      <c r="CY67" s="4"/>
      <c r="CZ67" s="4"/>
      <c r="DA67" s="4"/>
      <c r="DB67" s="4"/>
      <c r="DC67" s="4"/>
      <c r="DD67" s="4"/>
      <c r="DE67" s="4"/>
      <c r="DH67" s="4"/>
      <c r="DI67" s="4"/>
      <c r="DJ67" s="4"/>
      <c r="DK67" s="4"/>
      <c r="DL67" s="4"/>
      <c r="DM67" s="4"/>
      <c r="DN67" s="4"/>
      <c r="DO67" s="4"/>
      <c r="DP67" s="4"/>
      <c r="DS67" s="4"/>
      <c r="DT67" s="4"/>
      <c r="DU67" s="4"/>
      <c r="DV67" s="4"/>
      <c r="DW67" s="4"/>
      <c r="DX67" s="4"/>
      <c r="DY67" s="4"/>
      <c r="DZ67" s="4"/>
      <c r="EA67" s="4"/>
      <c r="ED67" s="4"/>
      <c r="EE67" s="4"/>
      <c r="EF67" s="4"/>
      <c r="EG67" s="4"/>
      <c r="EH67" s="4"/>
      <c r="EI67" s="4"/>
      <c r="EJ67" s="4"/>
      <c r="EK67" s="4"/>
      <c r="EL67" s="4"/>
      <c r="EO67" s="4"/>
      <c r="EP67" s="4"/>
      <c r="EQ67" s="4"/>
      <c r="ER67" s="4"/>
      <c r="ES67" s="4"/>
      <c r="ET67" s="4"/>
      <c r="EU67" s="4"/>
      <c r="EV67" s="4"/>
      <c r="EW67" s="4"/>
      <c r="EZ67" s="4"/>
      <c r="FA67" s="4"/>
      <c r="FB67" s="4"/>
      <c r="FC67" s="4"/>
      <c r="FD67" s="4"/>
      <c r="FE67" s="4"/>
      <c r="FF67" s="4"/>
      <c r="FG67" s="4"/>
      <c r="FH67" s="4"/>
      <c r="FK67" s="4"/>
      <c r="FL67" s="4"/>
      <c r="FM67" s="4"/>
      <c r="FN67" s="4"/>
      <c r="FO67" s="4"/>
      <c r="FP67" s="4"/>
      <c r="FQ67" s="4"/>
      <c r="FR67" s="4"/>
      <c r="FS67" s="4"/>
      <c r="FV67" s="4"/>
      <c r="FW67" s="4"/>
      <c r="FX67" s="4"/>
      <c r="FY67" s="4"/>
      <c r="FZ67" s="4"/>
      <c r="GA67" s="4"/>
      <c r="GB67" s="4"/>
      <c r="GC67" s="4"/>
      <c r="GD67" s="4"/>
      <c r="GG67" s="4"/>
      <c r="GH67" s="4"/>
      <c r="GI67" s="4"/>
      <c r="GJ67" s="4"/>
      <c r="GK67" s="4"/>
      <c r="GL67" s="4"/>
      <c r="GM67" s="4"/>
      <c r="GN67" s="4"/>
      <c r="GO67" s="4"/>
      <c r="GR67" s="4"/>
      <c r="GS67" s="4"/>
      <c r="GT67" s="4"/>
      <c r="GU67" s="4"/>
      <c r="GV67" s="4"/>
      <c r="GW67" s="4"/>
      <c r="GX67" s="4"/>
      <c r="GY67" s="4"/>
      <c r="GZ67" s="4"/>
      <c r="HC67" s="4"/>
      <c r="HD67" s="4"/>
      <c r="HE67" s="4"/>
      <c r="HF67" s="4"/>
      <c r="HG67" s="4"/>
      <c r="HH67" s="4"/>
      <c r="HI67" s="4"/>
      <c r="HJ67" s="4"/>
      <c r="HK67" s="4"/>
      <c r="HN67" s="4"/>
      <c r="HO67" s="4"/>
      <c r="HP67" s="4"/>
      <c r="HQ67" s="4"/>
      <c r="HR67" s="4"/>
      <c r="HS67" s="4"/>
      <c r="HT67" s="4"/>
      <c r="HU67" s="4"/>
      <c r="HV67" s="4"/>
      <c r="HY67" s="4"/>
      <c r="HZ67" s="4"/>
      <c r="IA67" s="4"/>
      <c r="IB67" s="4"/>
      <c r="IC67" s="4"/>
      <c r="ID67" s="4"/>
      <c r="IE67" s="4"/>
      <c r="IF67" s="4"/>
      <c r="IG67" s="4"/>
      <c r="IJ67" s="4"/>
      <c r="IK67" s="4"/>
      <c r="IL67" s="78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</row>
    <row r="68" spans="1:323" hidden="1" x14ac:dyDescent="0.2">
      <c r="A68" s="33"/>
      <c r="B68" s="63"/>
      <c r="C68" s="25"/>
      <c r="D68" s="64"/>
      <c r="E68" s="64"/>
      <c r="F68" s="64"/>
      <c r="G68" s="21" t="str">
        <f>IF(AND(OR($G$2="Y",$H$2="Y"),I68&lt;5,J68&lt;5),IF(AND(I68=#REF!,J68=#REF!),#REF!+1,1),"")</f>
        <v/>
      </c>
      <c r="H68" s="21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4" t="str">
        <f>IF(ISNA(VLOOKUP(E68,SortLookup!$A$1:$B$5,2,FALSE))," ",VLOOKUP(E68,SortLookup!$A$1:$B$5,2,FALSE))</f>
        <v xml:space="preserve"> </v>
      </c>
      <c r="J68" s="22" t="str">
        <f>IF(ISNA(VLOOKUP(F68,SortLookup!$A$7:$B$11,2,FALSE))," ",VLOOKUP(F68,SortLookup!$A$7:$B$11,2,FALSE))</f>
        <v xml:space="preserve"> </v>
      </c>
      <c r="K68" s="152">
        <f t="shared" si="26"/>
        <v>0</v>
      </c>
      <c r="L68" s="120">
        <f>AB68+AO68+BA68+BL68+BY68+CJ68+CU56+DF56+DQ56+EB56+EM56+EX56+FI56+FT56+GE56+GP56+HA56+HL56+HW56+IH56</f>
        <v>0</v>
      </c>
      <c r="M68" s="23">
        <f>AD68+AQ68+BC68+BN68+CA68+CL68+CW56+DH56+DS56+ED56+EO56+EZ56+FK56+FV56+GG56+GR56+HC56+HN56+HY56+IJ56</f>
        <v>0</v>
      </c>
      <c r="N68" s="26">
        <f t="shared" si="27"/>
        <v>0</v>
      </c>
      <c r="O68" s="150">
        <f>W68+AJ68+AV68+BG68+BT68+CE68+CP56+DA56+DL56+DW56+EH56+ES56+FD56+FO56+FZ56+GK56+GV56+HG56+HR56+IC56</f>
        <v>0</v>
      </c>
      <c r="P68" s="31"/>
      <c r="Q68" s="28"/>
      <c r="R68" s="28"/>
      <c r="S68" s="28"/>
      <c r="T68" s="28"/>
      <c r="U68" s="28"/>
      <c r="V68" s="28"/>
      <c r="W68" s="29"/>
      <c r="X68" s="29"/>
      <c r="Y68" s="29"/>
      <c r="Z68" s="29"/>
      <c r="AA68" s="30"/>
      <c r="AB68" s="27">
        <f t="shared" si="28"/>
        <v>0</v>
      </c>
      <c r="AC68" s="26">
        <f t="shared" si="29"/>
        <v>0</v>
      </c>
      <c r="AD68" s="23">
        <f t="shared" si="30"/>
        <v>0</v>
      </c>
      <c r="AE68" s="45">
        <f t="shared" si="31"/>
        <v>0</v>
      </c>
      <c r="AF68" s="31"/>
      <c r="AG68" s="28"/>
      <c r="AH68" s="28"/>
      <c r="AI68" s="28"/>
      <c r="AJ68" s="29"/>
      <c r="AK68" s="29"/>
      <c r="AL68" s="29"/>
      <c r="AM68" s="29"/>
      <c r="AN68" s="30"/>
      <c r="AO68" s="27">
        <f t="shared" si="32"/>
        <v>0</v>
      </c>
      <c r="AP68" s="26">
        <f t="shared" si="33"/>
        <v>0</v>
      </c>
      <c r="AQ68" s="23">
        <f t="shared" si="34"/>
        <v>0</v>
      </c>
      <c r="AR68" s="45">
        <f t="shared" si="35"/>
        <v>0</v>
      </c>
      <c r="AS68" s="31"/>
      <c r="AT68" s="28"/>
      <c r="AU68" s="28"/>
      <c r="AV68" s="29"/>
      <c r="AW68" s="29"/>
      <c r="AX68" s="29"/>
      <c r="AY68" s="29"/>
      <c r="AZ68" s="30"/>
      <c r="BA68" s="27">
        <f t="shared" si="36"/>
        <v>0</v>
      </c>
      <c r="BB68" s="26">
        <f t="shared" si="37"/>
        <v>0</v>
      </c>
      <c r="BC68" s="23">
        <f t="shared" si="38"/>
        <v>0</v>
      </c>
      <c r="BD68" s="45">
        <f t="shared" si="39"/>
        <v>0</v>
      </c>
      <c r="BE68" s="27"/>
      <c r="BF68" s="43"/>
      <c r="BG68" s="29"/>
      <c r="BH68" s="29"/>
      <c r="BI68" s="29"/>
      <c r="BJ68" s="29"/>
      <c r="BK68" s="29"/>
      <c r="BL68" s="120">
        <f t="shared" si="40"/>
        <v>0</v>
      </c>
      <c r="BM68" s="26">
        <f t="shared" si="41"/>
        <v>0</v>
      </c>
      <c r="BN68" s="23">
        <f t="shared" si="42"/>
        <v>0</v>
      </c>
      <c r="BO68" s="145">
        <f t="shared" si="43"/>
        <v>0</v>
      </c>
      <c r="BP68" s="28"/>
      <c r="BQ68" s="28"/>
      <c r="BR68" s="28"/>
      <c r="BS68" s="28"/>
      <c r="BT68" s="29"/>
      <c r="BU68" s="29"/>
      <c r="BV68" s="29"/>
      <c r="BW68" s="29"/>
      <c r="BX68" s="29"/>
      <c r="BY68" s="120">
        <f t="shared" si="44"/>
        <v>0</v>
      </c>
      <c r="BZ68" s="26">
        <f t="shared" si="45"/>
        <v>0</v>
      </c>
      <c r="CA68" s="23">
        <f t="shared" si="46"/>
        <v>0</v>
      </c>
      <c r="CB68" s="147">
        <f t="shared" si="47"/>
        <v>0</v>
      </c>
      <c r="CC68" s="149"/>
      <c r="CD68" s="28"/>
      <c r="CE68" s="29"/>
      <c r="CF68" s="29"/>
      <c r="CG68" s="29"/>
      <c r="CH68" s="29"/>
      <c r="CI68" s="30"/>
      <c r="CJ68" s="27">
        <f t="shared" si="48"/>
        <v>0</v>
      </c>
      <c r="CK68" s="26">
        <f t="shared" si="49"/>
        <v>0</v>
      </c>
      <c r="CL68" s="23">
        <f t="shared" si="50"/>
        <v>0</v>
      </c>
      <c r="CM68" s="145">
        <f t="shared" si="51"/>
        <v>0</v>
      </c>
      <c r="CN68" s="4"/>
      <c r="CO68" s="4"/>
      <c r="CP68" s="4"/>
      <c r="CQ68" s="4"/>
      <c r="CR68" s="4"/>
      <c r="CS68" s="4"/>
      <c r="CT68" s="4"/>
      <c r="CW68" s="4"/>
      <c r="CX68" s="4"/>
      <c r="CY68" s="4"/>
      <c r="CZ68" s="4"/>
      <c r="DA68" s="4"/>
      <c r="DB68" s="4"/>
      <c r="DC68" s="4"/>
      <c r="DD68" s="4"/>
      <c r="DE68" s="4"/>
      <c r="DH68" s="4"/>
      <c r="DI68" s="4"/>
      <c r="DJ68" s="4"/>
      <c r="DK68" s="4"/>
      <c r="DL68" s="4"/>
      <c r="DM68" s="4"/>
      <c r="DN68" s="4"/>
      <c r="DO68" s="4"/>
      <c r="DP68" s="4"/>
      <c r="DS68" s="4"/>
      <c r="DT68" s="4"/>
      <c r="DU68" s="4"/>
      <c r="DV68" s="4"/>
      <c r="DW68" s="4"/>
      <c r="DX68" s="4"/>
      <c r="DY68" s="4"/>
      <c r="DZ68" s="4"/>
      <c r="EA68" s="4"/>
      <c r="ED68" s="4"/>
      <c r="EE68" s="4"/>
      <c r="EF68" s="4"/>
      <c r="EG68" s="4"/>
      <c r="EH68" s="4"/>
      <c r="EI68" s="4"/>
      <c r="EJ68" s="4"/>
      <c r="EK68" s="4"/>
      <c r="EL68" s="4"/>
      <c r="EO68" s="4"/>
      <c r="EP68" s="4"/>
      <c r="EQ68" s="4"/>
      <c r="ER68" s="4"/>
      <c r="ES68" s="4"/>
      <c r="ET68" s="4"/>
      <c r="EU68" s="4"/>
      <c r="EV68" s="4"/>
      <c r="EW68" s="4"/>
      <c r="EZ68" s="4"/>
      <c r="FA68" s="4"/>
      <c r="FB68" s="4"/>
      <c r="FC68" s="4"/>
      <c r="FD68" s="4"/>
      <c r="FE68" s="4"/>
      <c r="FF68" s="4"/>
      <c r="FG68" s="4"/>
      <c r="FH68" s="4"/>
      <c r="FK68" s="4"/>
      <c r="FL68" s="4"/>
      <c r="FM68" s="4"/>
      <c r="FN68" s="4"/>
      <c r="FO68" s="4"/>
      <c r="FP68" s="4"/>
      <c r="FQ68" s="4"/>
      <c r="FR68" s="4"/>
      <c r="FS68" s="4"/>
      <c r="FV68" s="4"/>
      <c r="FW68" s="4"/>
      <c r="FX68" s="4"/>
      <c r="FY68" s="4"/>
      <c r="FZ68" s="4"/>
      <c r="GA68" s="4"/>
      <c r="GB68" s="4"/>
      <c r="GC68" s="4"/>
      <c r="GD68" s="4"/>
      <c r="GG68" s="4"/>
      <c r="GH68" s="4"/>
      <c r="GI68" s="4"/>
      <c r="GJ68" s="4"/>
      <c r="GK68" s="4"/>
      <c r="GL68" s="4"/>
      <c r="GM68" s="4"/>
      <c r="GN68" s="4"/>
      <c r="GO68" s="4"/>
      <c r="GR68" s="4"/>
      <c r="GS68" s="4"/>
      <c r="GT68" s="4"/>
      <c r="GU68" s="4"/>
      <c r="GV68" s="4"/>
      <c r="GW68" s="4"/>
      <c r="GX68" s="4"/>
      <c r="GY68" s="4"/>
      <c r="GZ68" s="4"/>
      <c r="HC68" s="4"/>
      <c r="HD68" s="4"/>
      <c r="HE68" s="4"/>
      <c r="HF68" s="4"/>
      <c r="HG68" s="4"/>
      <c r="HH68" s="4"/>
      <c r="HI68" s="4"/>
      <c r="HJ68" s="4"/>
      <c r="HK68" s="4"/>
      <c r="HN68" s="4"/>
      <c r="HO68" s="4"/>
      <c r="HP68" s="4"/>
      <c r="HQ68" s="4"/>
      <c r="HR68" s="4"/>
      <c r="HS68" s="4"/>
      <c r="HT68" s="4"/>
      <c r="HU68" s="4"/>
      <c r="HV68" s="4"/>
      <c r="HY68" s="4"/>
      <c r="HZ68" s="4"/>
      <c r="IA68" s="4"/>
      <c r="IB68" s="4"/>
      <c r="IC68" s="4"/>
      <c r="ID68" s="4"/>
      <c r="IE68" s="4"/>
      <c r="IF68" s="4"/>
      <c r="IG68" s="4"/>
      <c r="IJ68" s="4"/>
      <c r="IK68" s="4"/>
      <c r="IL68" s="78"/>
      <c r="IM68" s="4"/>
      <c r="IN68" s="4"/>
      <c r="IO68" s="4"/>
      <c r="IP68" s="4"/>
      <c r="IQ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</row>
    <row r="69" spans="1:323" ht="13.5" hidden="1" thickBot="1" x14ac:dyDescent="0.25">
      <c r="A69" s="33"/>
      <c r="B69" s="63"/>
      <c r="C69" s="25"/>
      <c r="D69" s="64"/>
      <c r="E69" s="64"/>
      <c r="F69" s="64"/>
      <c r="G69" s="21" t="str">
        <f>IF(AND(OR($G$2="Y",$H$2="Y"),I69&lt;5,J69&lt;5),IF(AND(I69=#REF!,J69=#REF!),#REF!+1,1),"")</f>
        <v/>
      </c>
      <c r="H69" s="21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4" t="str">
        <f>IF(ISNA(VLOOKUP(E69,SortLookup!$A$1:$B$5,2,FALSE))," ",VLOOKUP(E69,SortLookup!$A$1:$B$5,2,FALSE))</f>
        <v xml:space="preserve"> </v>
      </c>
      <c r="J69" s="22" t="str">
        <f>IF(ISNA(VLOOKUP(F69,SortLookup!$A$7:$B$11,2,FALSE))," ",VLOOKUP(F69,SortLookup!$A$7:$B$11,2,FALSE))</f>
        <v xml:space="preserve"> </v>
      </c>
      <c r="K69" s="152">
        <f t="shared" si="26"/>
        <v>0</v>
      </c>
      <c r="L69" s="120">
        <f>AB69+AO69+BA69+BL69+BY69+CJ69+CU62+DF62+DQ62+EB62+EM62+EX62+FI62+FT62+GE62+GP62+HA62+HL62+HW62+IH62</f>
        <v>0</v>
      </c>
      <c r="M69" s="23">
        <f>AD69+AQ69+BC69+BN69+CA69+CL69+CW62+DH62+DS62+ED62+EO62+EZ62+FK62+FV62+GG62+GR62+HC62+HN62+HY62+IJ62</f>
        <v>0</v>
      </c>
      <c r="N69" s="26">
        <f t="shared" si="27"/>
        <v>0</v>
      </c>
      <c r="O69" s="150">
        <f>W69+AJ69+AV69+BG69+BT69+CE69+CP62+DA62+DL62+DW62+EH62+ES62+FD62+FO62+FZ62+GK62+GV62+HG62+HR62+IC62</f>
        <v>0</v>
      </c>
      <c r="P69" s="31"/>
      <c r="Q69" s="28"/>
      <c r="R69" s="28"/>
      <c r="S69" s="28"/>
      <c r="T69" s="28"/>
      <c r="U69" s="28"/>
      <c r="V69" s="28"/>
      <c r="W69" s="29"/>
      <c r="X69" s="29"/>
      <c r="Y69" s="29"/>
      <c r="Z69" s="29"/>
      <c r="AA69" s="30"/>
      <c r="AB69" s="27">
        <f t="shared" si="28"/>
        <v>0</v>
      </c>
      <c r="AC69" s="26">
        <f t="shared" si="29"/>
        <v>0</v>
      </c>
      <c r="AD69" s="23">
        <f t="shared" si="30"/>
        <v>0</v>
      </c>
      <c r="AE69" s="45">
        <f t="shared" si="31"/>
        <v>0</v>
      </c>
      <c r="AF69" s="31"/>
      <c r="AG69" s="28"/>
      <c r="AH69" s="28"/>
      <c r="AI69" s="28"/>
      <c r="AJ69" s="29"/>
      <c r="AK69" s="29"/>
      <c r="AL69" s="29"/>
      <c r="AM69" s="29"/>
      <c r="AN69" s="30"/>
      <c r="AO69" s="27">
        <f t="shared" si="32"/>
        <v>0</v>
      </c>
      <c r="AP69" s="26">
        <f t="shared" si="33"/>
        <v>0</v>
      </c>
      <c r="AQ69" s="23">
        <f t="shared" si="34"/>
        <v>0</v>
      </c>
      <c r="AR69" s="45">
        <f t="shared" si="35"/>
        <v>0</v>
      </c>
      <c r="AS69" s="31"/>
      <c r="AT69" s="28"/>
      <c r="AU69" s="28"/>
      <c r="AV69" s="29"/>
      <c r="AW69" s="29"/>
      <c r="AX69" s="29"/>
      <c r="AY69" s="29"/>
      <c r="AZ69" s="30"/>
      <c r="BA69" s="27">
        <f t="shared" si="36"/>
        <v>0</v>
      </c>
      <c r="BB69" s="26">
        <f t="shared" si="37"/>
        <v>0</v>
      </c>
      <c r="BC69" s="23">
        <f t="shared" si="38"/>
        <v>0</v>
      </c>
      <c r="BD69" s="45">
        <f t="shared" si="39"/>
        <v>0</v>
      </c>
      <c r="BE69" s="27"/>
      <c r="BF69" s="43"/>
      <c r="BG69" s="29"/>
      <c r="BH69" s="29"/>
      <c r="BI69" s="29"/>
      <c r="BJ69" s="29"/>
      <c r="BK69" s="29"/>
      <c r="BL69" s="120">
        <f t="shared" si="40"/>
        <v>0</v>
      </c>
      <c r="BM69" s="26">
        <f t="shared" si="41"/>
        <v>0</v>
      </c>
      <c r="BN69" s="23">
        <f t="shared" si="42"/>
        <v>0</v>
      </c>
      <c r="BO69" s="145">
        <f t="shared" si="43"/>
        <v>0</v>
      </c>
      <c r="BP69" s="28"/>
      <c r="BQ69" s="28"/>
      <c r="BR69" s="28"/>
      <c r="BS69" s="28"/>
      <c r="BT69" s="29"/>
      <c r="BU69" s="29"/>
      <c r="BV69" s="29"/>
      <c r="BW69" s="29"/>
      <c r="BX69" s="29"/>
      <c r="BY69" s="120">
        <f t="shared" si="44"/>
        <v>0</v>
      </c>
      <c r="BZ69" s="26">
        <f t="shared" si="45"/>
        <v>0</v>
      </c>
      <c r="CA69" s="23">
        <f t="shared" si="46"/>
        <v>0</v>
      </c>
      <c r="CB69" s="147">
        <f t="shared" si="47"/>
        <v>0</v>
      </c>
      <c r="CC69" s="149"/>
      <c r="CD69" s="28"/>
      <c r="CE69" s="29"/>
      <c r="CF69" s="29"/>
      <c r="CG69" s="29"/>
      <c r="CH69" s="29"/>
      <c r="CI69" s="30"/>
      <c r="CJ69" s="27">
        <f t="shared" si="48"/>
        <v>0</v>
      </c>
      <c r="CK69" s="26">
        <f t="shared" si="49"/>
        <v>0</v>
      </c>
      <c r="CL69" s="23">
        <f t="shared" si="50"/>
        <v>0</v>
      </c>
      <c r="CM69" s="145">
        <f t="shared" si="51"/>
        <v>0</v>
      </c>
      <c r="IL69" s="78"/>
    </row>
    <row r="70" spans="1:323" ht="13.5" thickTop="1" x14ac:dyDescent="0.2">
      <c r="A70" s="153"/>
      <c r="B70" s="157"/>
      <c r="E70" s="157"/>
      <c r="F70" s="157"/>
      <c r="G70" s="158"/>
      <c r="H70" s="158"/>
      <c r="I70" s="158"/>
      <c r="J70" s="158"/>
      <c r="K70" s="158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7"/>
      <c r="BY70" s="157"/>
      <c r="BZ70" s="157"/>
      <c r="CA70" s="157"/>
      <c r="CB70" s="157"/>
      <c r="CC70" s="157"/>
      <c r="CD70" s="157"/>
      <c r="CE70" s="157"/>
      <c r="CF70" s="157"/>
      <c r="CG70" s="157"/>
      <c r="CH70" s="157"/>
      <c r="CI70" s="157"/>
      <c r="CJ70" s="157"/>
      <c r="CK70" s="157"/>
      <c r="CL70" s="157"/>
      <c r="CM70" s="157"/>
    </row>
    <row r="71" spans="1:323" x14ac:dyDescent="0.2">
      <c r="B71" s="66" t="s">
        <v>86</v>
      </c>
      <c r="D71" s="75"/>
      <c r="AE71" s="4"/>
    </row>
    <row r="72" spans="1:323" x14ac:dyDescent="0.2">
      <c r="B72" s="4" t="s">
        <v>126</v>
      </c>
      <c r="AE72" s="4"/>
    </row>
    <row r="73" spans="1:323" ht="25.5" hidden="1" x14ac:dyDescent="0.2">
      <c r="B73" s="134" t="s">
        <v>99</v>
      </c>
      <c r="AE73" s="4"/>
    </row>
    <row r="74" spans="1:323" x14ac:dyDescent="0.2">
      <c r="B74" s="4" t="s">
        <v>127</v>
      </c>
      <c r="AE74" s="4"/>
    </row>
    <row r="75" spans="1:323" x14ac:dyDescent="0.2">
      <c r="B75" s="81" t="s">
        <v>96</v>
      </c>
      <c r="AE75" s="4"/>
      <c r="AX75" s="4"/>
    </row>
    <row r="76" spans="1:323" x14ac:dyDescent="0.2">
      <c r="B76" s="81" t="s">
        <v>97</v>
      </c>
      <c r="AE76" s="4"/>
    </row>
    <row r="77" spans="1:323" x14ac:dyDescent="0.2">
      <c r="AE77" s="4"/>
    </row>
    <row r="78" spans="1:323" x14ac:dyDescent="0.2">
      <c r="B78" s="77" t="s">
        <v>90</v>
      </c>
      <c r="AE78" s="4"/>
    </row>
    <row r="79" spans="1:323" x14ac:dyDescent="0.2">
      <c r="B79" s="77" t="s">
        <v>88</v>
      </c>
      <c r="AE79" s="4"/>
    </row>
    <row r="80" spans="1:323" x14ac:dyDescent="0.2">
      <c r="B80" s="77" t="s">
        <v>89</v>
      </c>
      <c r="AE80" s="4"/>
    </row>
    <row r="81" spans="1:49" ht="102" x14ac:dyDescent="0.2">
      <c r="B81" s="122" t="s">
        <v>100</v>
      </c>
      <c r="AE81" s="4"/>
      <c r="AW81" s="4"/>
    </row>
    <row r="82" spans="1:49" x14ac:dyDescent="0.2">
      <c r="B82" s="77" t="s">
        <v>92</v>
      </c>
      <c r="AE82" s="4"/>
    </row>
    <row r="83" spans="1:49" x14ac:dyDescent="0.2">
      <c r="AE83" s="4"/>
    </row>
    <row r="84" spans="1:49" x14ac:dyDescent="0.2">
      <c r="A84" s="144"/>
      <c r="AE84" s="4"/>
    </row>
    <row r="85" spans="1:49" x14ac:dyDescent="0.2">
      <c r="AE85" s="4"/>
    </row>
  </sheetData>
  <sheetProtection sheet="1" selectLockedCells="1"/>
  <sortState ref="A3:LK27">
    <sortCondition ref="E3:E27"/>
    <sortCondition ref="F3:F27"/>
    <sortCondition ref="K3:K27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2018-08-20T17:58:40Z</dcterms:modified>
</cp:coreProperties>
</file>