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178003F4-A973-4461-BF77-72F2F9DDE2B8}" xr6:coauthVersionLast="34" xr6:coauthVersionMax="34" xr10:uidLastSave="{00000000-0000-0000-0000-000000000000}"/>
  <bookViews>
    <workbookView xWindow="0" yWindow="0" windowWidth="23040" windowHeight="910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Scoresheet!$A$1:$IL$71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</workbook>
</file>

<file path=xl/calcChain.xml><?xml version="1.0" encoding="utf-8"?>
<calcChain xmlns="http://schemas.openxmlformats.org/spreadsheetml/2006/main">
  <c r="I48" i="1" l="1"/>
  <c r="J48" i="1"/>
  <c r="H48" i="1" s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O48" i="1"/>
  <c r="BY48" i="1"/>
  <c r="BZ48" i="1"/>
  <c r="CA48" i="1"/>
  <c r="I5" i="1"/>
  <c r="J5" i="1"/>
  <c r="H5" i="1" s="1"/>
  <c r="O5" i="1"/>
  <c r="N5" i="1" s="1"/>
  <c r="AB5" i="1"/>
  <c r="AC5" i="1"/>
  <c r="AD5" i="1"/>
  <c r="AO5" i="1"/>
  <c r="AP5" i="1"/>
  <c r="AQ5" i="1"/>
  <c r="BA5" i="1"/>
  <c r="BB5" i="1"/>
  <c r="BC5" i="1"/>
  <c r="BL5" i="1"/>
  <c r="BM5" i="1"/>
  <c r="BN5" i="1"/>
  <c r="BY5" i="1"/>
  <c r="BZ5" i="1"/>
  <c r="CA5" i="1"/>
  <c r="I43" i="1"/>
  <c r="J43" i="1"/>
  <c r="H43" i="1" s="1"/>
  <c r="O43" i="1"/>
  <c r="N43" i="1" s="1"/>
  <c r="AB43" i="1"/>
  <c r="AC43" i="1"/>
  <c r="AD43" i="1"/>
  <c r="AO43" i="1"/>
  <c r="AP43" i="1"/>
  <c r="AQ43" i="1"/>
  <c r="BA43" i="1"/>
  <c r="BB43" i="1"/>
  <c r="BC43" i="1"/>
  <c r="BL43" i="1"/>
  <c r="BM43" i="1"/>
  <c r="BN43" i="1"/>
  <c r="BY43" i="1"/>
  <c r="BZ43" i="1"/>
  <c r="CA43" i="1"/>
  <c r="I33" i="1"/>
  <c r="J33" i="1"/>
  <c r="H33" i="1" s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O33" i="1" s="1"/>
  <c r="BM33" i="1"/>
  <c r="BN33" i="1"/>
  <c r="BY33" i="1"/>
  <c r="BZ33" i="1"/>
  <c r="CA33" i="1"/>
  <c r="I36" i="1"/>
  <c r="J36" i="1"/>
  <c r="H36" i="1" s="1"/>
  <c r="O36" i="1"/>
  <c r="N36" i="1" s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I29" i="1"/>
  <c r="J29" i="1"/>
  <c r="H29" i="1" s="1"/>
  <c r="O29" i="1"/>
  <c r="N29" i="1" s="1"/>
  <c r="AB29" i="1"/>
  <c r="AC29" i="1"/>
  <c r="AD29" i="1"/>
  <c r="AO29" i="1"/>
  <c r="AP29" i="1"/>
  <c r="AQ29" i="1"/>
  <c r="BA29" i="1"/>
  <c r="BB29" i="1"/>
  <c r="BC29" i="1"/>
  <c r="BL29" i="1"/>
  <c r="BM29" i="1"/>
  <c r="BN29" i="1"/>
  <c r="BY29" i="1"/>
  <c r="BZ29" i="1"/>
  <c r="CA29" i="1"/>
  <c r="I38" i="1"/>
  <c r="J38" i="1"/>
  <c r="H38" i="1" s="1"/>
  <c r="O38" i="1"/>
  <c r="N38" i="1" s="1"/>
  <c r="AB38" i="1"/>
  <c r="AC38" i="1"/>
  <c r="AD38" i="1"/>
  <c r="AO38" i="1"/>
  <c r="AP38" i="1"/>
  <c r="AQ38" i="1"/>
  <c r="BA38" i="1"/>
  <c r="BB38" i="1"/>
  <c r="BC38" i="1"/>
  <c r="BL38" i="1"/>
  <c r="BM38" i="1"/>
  <c r="BN38" i="1"/>
  <c r="BY38" i="1"/>
  <c r="BZ38" i="1"/>
  <c r="CA38" i="1"/>
  <c r="I35" i="1"/>
  <c r="J35" i="1"/>
  <c r="H35" i="1" s="1"/>
  <c r="O35" i="1"/>
  <c r="N35" i="1" s="1"/>
  <c r="AB35" i="1"/>
  <c r="AC35" i="1"/>
  <c r="AD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CJ35" i="1"/>
  <c r="CK35" i="1"/>
  <c r="CL35" i="1"/>
  <c r="BO5" i="1" l="1"/>
  <c r="BO36" i="1"/>
  <c r="BO43" i="1"/>
  <c r="BO29" i="1"/>
  <c r="CB29" i="1"/>
  <c r="BD29" i="1"/>
  <c r="AR29" i="1"/>
  <c r="AE29" i="1"/>
  <c r="CB36" i="1"/>
  <c r="BD36" i="1"/>
  <c r="AR36" i="1"/>
  <c r="AE36" i="1"/>
  <c r="CB33" i="1"/>
  <c r="BD33" i="1"/>
  <c r="AR33" i="1"/>
  <c r="AE33" i="1"/>
  <c r="CB43" i="1"/>
  <c r="BD43" i="1"/>
  <c r="AR43" i="1"/>
  <c r="AE43" i="1"/>
  <c r="CB5" i="1"/>
  <c r="BD5" i="1"/>
  <c r="AR5" i="1"/>
  <c r="AE5" i="1"/>
  <c r="CB48" i="1"/>
  <c r="BD48" i="1"/>
  <c r="AR48" i="1"/>
  <c r="AE48" i="1"/>
  <c r="L36" i="1"/>
  <c r="L48" i="1"/>
  <c r="L29" i="1"/>
  <c r="M33" i="1"/>
  <c r="L5" i="1"/>
  <c r="M43" i="1"/>
  <c r="M36" i="1"/>
  <c r="L43" i="1"/>
  <c r="M48" i="1"/>
  <c r="M29" i="1"/>
  <c r="L33" i="1"/>
  <c r="M5" i="1"/>
  <c r="CB38" i="1"/>
  <c r="BD38" i="1"/>
  <c r="AR38" i="1"/>
  <c r="BO38" i="1"/>
  <c r="M38" i="1"/>
  <c r="L38" i="1"/>
  <c r="AE38" i="1"/>
  <c r="BD35" i="1"/>
  <c r="BO35" i="1"/>
  <c r="CB35" i="1"/>
  <c r="CM35" i="1"/>
  <c r="AR35" i="1"/>
  <c r="L35" i="1"/>
  <c r="AE35" i="1"/>
  <c r="M35" i="1"/>
  <c r="O58" i="1"/>
  <c r="N58" i="1" s="1"/>
  <c r="CL10" i="1"/>
  <c r="CK10" i="1"/>
  <c r="CJ10" i="1"/>
  <c r="CA10" i="1"/>
  <c r="BZ10" i="1"/>
  <c r="BY10" i="1"/>
  <c r="BN10" i="1"/>
  <c r="BM10" i="1"/>
  <c r="BL10" i="1"/>
  <c r="BC10" i="1"/>
  <c r="BB10" i="1"/>
  <c r="BA10" i="1"/>
  <c r="AQ10" i="1"/>
  <c r="AP10" i="1"/>
  <c r="AO10" i="1"/>
  <c r="AD10" i="1"/>
  <c r="AC10" i="1"/>
  <c r="AB10" i="1"/>
  <c r="O10" i="1"/>
  <c r="N10" i="1" s="1"/>
  <c r="J10" i="1"/>
  <c r="I10" i="1"/>
  <c r="CL16" i="1"/>
  <c r="CK16" i="1"/>
  <c r="CJ16" i="1"/>
  <c r="CA16" i="1"/>
  <c r="BZ16" i="1"/>
  <c r="BY16" i="1"/>
  <c r="BN16" i="1"/>
  <c r="BM16" i="1"/>
  <c r="BL16" i="1"/>
  <c r="BC16" i="1"/>
  <c r="BB16" i="1"/>
  <c r="BA16" i="1"/>
  <c r="AQ16" i="1"/>
  <c r="AP16" i="1"/>
  <c r="AO16" i="1"/>
  <c r="AD16" i="1"/>
  <c r="AC16" i="1"/>
  <c r="AB16" i="1"/>
  <c r="O16" i="1"/>
  <c r="N16" i="1" s="1"/>
  <c r="J16" i="1"/>
  <c r="I16" i="1"/>
  <c r="CL21" i="1"/>
  <c r="CK21" i="1"/>
  <c r="CJ21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AD21" i="1"/>
  <c r="AC21" i="1"/>
  <c r="AB21" i="1"/>
  <c r="O21" i="1"/>
  <c r="N21" i="1" s="1"/>
  <c r="J21" i="1"/>
  <c r="I21" i="1"/>
  <c r="CA6" i="1"/>
  <c r="BZ6" i="1"/>
  <c r="BY6" i="1"/>
  <c r="BN6" i="1"/>
  <c r="BM6" i="1"/>
  <c r="BL6" i="1"/>
  <c r="BC6" i="1"/>
  <c r="BB6" i="1"/>
  <c r="BA6" i="1"/>
  <c r="AQ6" i="1"/>
  <c r="AP6" i="1"/>
  <c r="AO6" i="1"/>
  <c r="AD6" i="1"/>
  <c r="AC6" i="1"/>
  <c r="AB6" i="1"/>
  <c r="O6" i="1"/>
  <c r="N6" i="1" s="1"/>
  <c r="J6" i="1"/>
  <c r="I6" i="1"/>
  <c r="CL15" i="1"/>
  <c r="CK15" i="1"/>
  <c r="CJ15" i="1"/>
  <c r="CA15" i="1"/>
  <c r="BZ15" i="1"/>
  <c r="BY15" i="1"/>
  <c r="BN15" i="1"/>
  <c r="BM15" i="1"/>
  <c r="BL15" i="1"/>
  <c r="BC15" i="1"/>
  <c r="BB15" i="1"/>
  <c r="BA15" i="1"/>
  <c r="AQ15" i="1"/>
  <c r="AP15" i="1"/>
  <c r="AO15" i="1"/>
  <c r="AD15" i="1"/>
  <c r="AC15" i="1"/>
  <c r="AB15" i="1"/>
  <c r="O15" i="1"/>
  <c r="N15" i="1" s="1"/>
  <c r="J15" i="1"/>
  <c r="I15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AD19" i="1"/>
  <c r="AC19" i="1"/>
  <c r="AB19" i="1"/>
  <c r="O19" i="1"/>
  <c r="N19" i="1" s="1"/>
  <c r="J19" i="1"/>
  <c r="I19" i="1"/>
  <c r="CL9" i="1"/>
  <c r="CK9" i="1"/>
  <c r="CJ9" i="1"/>
  <c r="CA9" i="1"/>
  <c r="BZ9" i="1"/>
  <c r="BY9" i="1"/>
  <c r="BN9" i="1"/>
  <c r="BM9" i="1"/>
  <c r="BL9" i="1"/>
  <c r="BC9" i="1"/>
  <c r="BB9" i="1"/>
  <c r="BA9" i="1"/>
  <c r="AQ9" i="1"/>
  <c r="AP9" i="1"/>
  <c r="AO9" i="1"/>
  <c r="AD9" i="1"/>
  <c r="AC9" i="1"/>
  <c r="AB9" i="1"/>
  <c r="O9" i="1"/>
  <c r="N9" i="1" s="1"/>
  <c r="J9" i="1"/>
  <c r="I9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AD27" i="1"/>
  <c r="AC27" i="1"/>
  <c r="AB27" i="1"/>
  <c r="O27" i="1"/>
  <c r="N27" i="1" s="1"/>
  <c r="J27" i="1"/>
  <c r="I27" i="1"/>
  <c r="CL47" i="1"/>
  <c r="CK47" i="1"/>
  <c r="CJ47" i="1"/>
  <c r="CA47" i="1"/>
  <c r="BZ47" i="1"/>
  <c r="BY47" i="1"/>
  <c r="BN47" i="1"/>
  <c r="BM47" i="1"/>
  <c r="BL47" i="1"/>
  <c r="BC47" i="1"/>
  <c r="BB47" i="1"/>
  <c r="BA47" i="1"/>
  <c r="AQ47" i="1"/>
  <c r="AP47" i="1"/>
  <c r="AO47" i="1"/>
  <c r="AD47" i="1"/>
  <c r="AC47" i="1"/>
  <c r="AB47" i="1"/>
  <c r="O47" i="1"/>
  <c r="N47" i="1" s="1"/>
  <c r="J47" i="1"/>
  <c r="I47" i="1"/>
  <c r="CL39" i="1"/>
  <c r="CK39" i="1"/>
  <c r="CJ39" i="1"/>
  <c r="CA39" i="1"/>
  <c r="BZ39" i="1"/>
  <c r="BY39" i="1"/>
  <c r="BN39" i="1"/>
  <c r="BM39" i="1"/>
  <c r="BL39" i="1"/>
  <c r="BC39" i="1"/>
  <c r="BB39" i="1"/>
  <c r="BA39" i="1"/>
  <c r="AQ39" i="1"/>
  <c r="AP39" i="1"/>
  <c r="AO39" i="1"/>
  <c r="AD39" i="1"/>
  <c r="AC39" i="1"/>
  <c r="AB39" i="1"/>
  <c r="O39" i="1"/>
  <c r="N39" i="1" s="1"/>
  <c r="J39" i="1"/>
  <c r="I39" i="1"/>
  <c r="CL31" i="1"/>
  <c r="CK31" i="1"/>
  <c r="CJ31" i="1"/>
  <c r="CA31" i="1"/>
  <c r="BZ31" i="1"/>
  <c r="BY31" i="1"/>
  <c r="BN31" i="1"/>
  <c r="BM31" i="1"/>
  <c r="BL31" i="1"/>
  <c r="BC31" i="1"/>
  <c r="BB31" i="1"/>
  <c r="BA31" i="1"/>
  <c r="AQ31" i="1"/>
  <c r="AP31" i="1"/>
  <c r="AO31" i="1"/>
  <c r="AD31" i="1"/>
  <c r="AC31" i="1"/>
  <c r="AB31" i="1"/>
  <c r="O31" i="1"/>
  <c r="N31" i="1" s="1"/>
  <c r="J31" i="1"/>
  <c r="I31" i="1"/>
  <c r="CA20" i="1"/>
  <c r="BZ20" i="1"/>
  <c r="BY20" i="1"/>
  <c r="BN20" i="1"/>
  <c r="BM20" i="1"/>
  <c r="BL20" i="1"/>
  <c r="BC20" i="1"/>
  <c r="BB20" i="1"/>
  <c r="BA20" i="1"/>
  <c r="AQ20" i="1"/>
  <c r="AP20" i="1"/>
  <c r="AO20" i="1"/>
  <c r="AD20" i="1"/>
  <c r="AC20" i="1"/>
  <c r="AB20" i="1"/>
  <c r="O20" i="1"/>
  <c r="N20" i="1" s="1"/>
  <c r="J20" i="1"/>
  <c r="I20" i="1"/>
  <c r="CL41" i="1"/>
  <c r="CK41" i="1"/>
  <c r="CJ41" i="1"/>
  <c r="CA41" i="1"/>
  <c r="BZ41" i="1"/>
  <c r="BY41" i="1"/>
  <c r="BN41" i="1"/>
  <c r="BM41" i="1"/>
  <c r="BL41" i="1"/>
  <c r="BC41" i="1"/>
  <c r="BB41" i="1"/>
  <c r="BA41" i="1"/>
  <c r="AQ41" i="1"/>
  <c r="AP41" i="1"/>
  <c r="AO41" i="1"/>
  <c r="AD41" i="1"/>
  <c r="AC41" i="1"/>
  <c r="AB41" i="1"/>
  <c r="O41" i="1"/>
  <c r="N41" i="1" s="1"/>
  <c r="J41" i="1"/>
  <c r="I41" i="1"/>
  <c r="K29" i="1" l="1"/>
  <c r="K43" i="1"/>
  <c r="K5" i="1"/>
  <c r="K48" i="1"/>
  <c r="K33" i="1"/>
  <c r="K36" i="1"/>
  <c r="K38" i="1"/>
  <c r="K35" i="1"/>
  <c r="BO6" i="1"/>
  <c r="BO21" i="1"/>
  <c r="CM16" i="1"/>
  <c r="CM10" i="1"/>
  <c r="CM9" i="1"/>
  <c r="CM21" i="1"/>
  <c r="BO16" i="1"/>
  <c r="BO15" i="1"/>
  <c r="CM31" i="1"/>
  <c r="CM15" i="1"/>
  <c r="BD10" i="1"/>
  <c r="M10" i="1"/>
  <c r="H10" i="1"/>
  <c r="M16" i="1"/>
  <c r="L16" i="1"/>
  <c r="AR16" i="1"/>
  <c r="CB21" i="1"/>
  <c r="L21" i="1"/>
  <c r="BD21" i="1"/>
  <c r="M21" i="1"/>
  <c r="AR21" i="1"/>
  <c r="AE21" i="1"/>
  <c r="H21" i="1"/>
  <c r="M6" i="1"/>
  <c r="M15" i="1"/>
  <c r="AR15" i="1"/>
  <c r="L15" i="1"/>
  <c r="BD19" i="1"/>
  <c r="L19" i="1"/>
  <c r="CB9" i="1"/>
  <c r="L9" i="1"/>
  <c r="AR31" i="1"/>
  <c r="M41" i="1"/>
  <c r="H41" i="1"/>
  <c r="M27" i="1"/>
  <c r="BO27" i="1"/>
  <c r="H47" i="1"/>
  <c r="L47" i="1"/>
  <c r="AR47" i="1"/>
  <c r="CM47" i="1"/>
  <c r="H9" i="1"/>
  <c r="BO9" i="1"/>
  <c r="AR19" i="1"/>
  <c r="CM19" i="1"/>
  <c r="AE15" i="1"/>
  <c r="CB15" i="1"/>
  <c r="BD6" i="1"/>
  <c r="AE16" i="1"/>
  <c r="CB16" i="1"/>
  <c r="AR10" i="1"/>
  <c r="M31" i="1"/>
  <c r="M9" i="1"/>
  <c r="BD9" i="1"/>
  <c r="M19" i="1"/>
  <c r="CB19" i="1"/>
  <c r="AR6" i="1"/>
  <c r="AE10" i="1"/>
  <c r="CB10" i="1"/>
  <c r="BD41" i="1"/>
  <c r="CM41" i="1"/>
  <c r="L39" i="1"/>
  <c r="AR39" i="1"/>
  <c r="CM39" i="1"/>
  <c r="M47" i="1"/>
  <c r="BO47" i="1"/>
  <c r="H27" i="1"/>
  <c r="AR9" i="1"/>
  <c r="BO19" i="1"/>
  <c r="BD15" i="1"/>
  <c r="AE6" i="1"/>
  <c r="CB6" i="1"/>
  <c r="BD16" i="1"/>
  <c r="BO10" i="1"/>
  <c r="AR41" i="1"/>
  <c r="AE31" i="1"/>
  <c r="CB31" i="1"/>
  <c r="AE47" i="1"/>
  <c r="CB47" i="1"/>
  <c r="BD27" i="1"/>
  <c r="AE9" i="1"/>
  <c r="H6" i="1"/>
  <c r="L41" i="1"/>
  <c r="M20" i="1"/>
  <c r="L31" i="1"/>
  <c r="BO31" i="1"/>
  <c r="M39" i="1"/>
  <c r="AR27" i="1"/>
  <c r="CM27" i="1"/>
  <c r="CB41" i="1"/>
  <c r="BO41" i="1"/>
  <c r="L20" i="1"/>
  <c r="BD20" i="1"/>
  <c r="BD31" i="1"/>
  <c r="BD47" i="1"/>
  <c r="AE27" i="1"/>
  <c r="CB27" i="1"/>
  <c r="H15" i="1"/>
  <c r="H16" i="1"/>
  <c r="AE19" i="1"/>
  <c r="L6" i="1"/>
  <c r="L10" i="1"/>
  <c r="H19" i="1"/>
  <c r="L27" i="1"/>
  <c r="AE20" i="1"/>
  <c r="CB20" i="1"/>
  <c r="AE39" i="1"/>
  <c r="CB39" i="1"/>
  <c r="AR20" i="1"/>
  <c r="AE41" i="1"/>
  <c r="BO20" i="1"/>
  <c r="H31" i="1"/>
  <c r="BO39" i="1"/>
  <c r="BD39" i="1"/>
  <c r="H20" i="1"/>
  <c r="H39" i="1"/>
  <c r="I24" i="1"/>
  <c r="J24" i="1"/>
  <c r="O24" i="1"/>
  <c r="N24" i="1" s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I12" i="1"/>
  <c r="J12" i="1"/>
  <c r="O12" i="1"/>
  <c r="N12" i="1" s="1"/>
  <c r="AB12" i="1"/>
  <c r="AC12" i="1"/>
  <c r="AD12" i="1"/>
  <c r="AO12" i="1"/>
  <c r="AP12" i="1"/>
  <c r="AQ12" i="1"/>
  <c r="BA12" i="1"/>
  <c r="BB12" i="1"/>
  <c r="BC12" i="1"/>
  <c r="BL12" i="1"/>
  <c r="BM12" i="1"/>
  <c r="BN12" i="1"/>
  <c r="BY12" i="1"/>
  <c r="BZ12" i="1"/>
  <c r="CA12" i="1"/>
  <c r="I3" i="1"/>
  <c r="J3" i="1"/>
  <c r="O3" i="1"/>
  <c r="N3" i="1" s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I18" i="1"/>
  <c r="J18" i="1"/>
  <c r="O18" i="1"/>
  <c r="N18" i="1" s="1"/>
  <c r="AB18" i="1"/>
  <c r="AC18" i="1"/>
  <c r="AD18" i="1"/>
  <c r="AO18" i="1"/>
  <c r="AP18" i="1"/>
  <c r="AQ18" i="1"/>
  <c r="BA18" i="1"/>
  <c r="BB18" i="1"/>
  <c r="BC18" i="1"/>
  <c r="BL18" i="1"/>
  <c r="BM18" i="1"/>
  <c r="BN18" i="1"/>
  <c r="BY18" i="1"/>
  <c r="BZ18" i="1"/>
  <c r="CA18" i="1"/>
  <c r="I44" i="1"/>
  <c r="J44" i="1"/>
  <c r="O44" i="1"/>
  <c r="N44" i="1" s="1"/>
  <c r="AB44" i="1"/>
  <c r="AC44" i="1"/>
  <c r="AD44" i="1"/>
  <c r="AO44" i="1"/>
  <c r="AP44" i="1"/>
  <c r="AQ44" i="1"/>
  <c r="BA44" i="1"/>
  <c r="BB44" i="1"/>
  <c r="BC44" i="1"/>
  <c r="BL44" i="1"/>
  <c r="BM44" i="1"/>
  <c r="BN44" i="1"/>
  <c r="BY44" i="1"/>
  <c r="BZ44" i="1"/>
  <c r="CA44" i="1"/>
  <c r="I49" i="1"/>
  <c r="J49" i="1"/>
  <c r="O49" i="1"/>
  <c r="N49" i="1" s="1"/>
  <c r="AB49" i="1"/>
  <c r="AC49" i="1"/>
  <c r="AD49" i="1"/>
  <c r="AO49" i="1"/>
  <c r="AP49" i="1"/>
  <c r="AQ49" i="1"/>
  <c r="BA49" i="1"/>
  <c r="BB49" i="1"/>
  <c r="BC49" i="1"/>
  <c r="BL49" i="1"/>
  <c r="BM49" i="1"/>
  <c r="BN49" i="1"/>
  <c r="BY49" i="1"/>
  <c r="BZ49" i="1"/>
  <c r="CA49" i="1"/>
  <c r="I50" i="1"/>
  <c r="J50" i="1"/>
  <c r="O50" i="1"/>
  <c r="N50" i="1" s="1"/>
  <c r="AB50" i="1"/>
  <c r="AC50" i="1"/>
  <c r="AD50" i="1"/>
  <c r="AO50" i="1"/>
  <c r="AP50" i="1"/>
  <c r="AQ50" i="1"/>
  <c r="BA50" i="1"/>
  <c r="BB50" i="1"/>
  <c r="BC50" i="1"/>
  <c r="BL50" i="1"/>
  <c r="BM50" i="1"/>
  <c r="BN50" i="1"/>
  <c r="BY50" i="1"/>
  <c r="BZ50" i="1"/>
  <c r="CA50" i="1"/>
  <c r="I51" i="1"/>
  <c r="J51" i="1"/>
  <c r="O51" i="1"/>
  <c r="N51" i="1" s="1"/>
  <c r="AB51" i="1"/>
  <c r="AC51" i="1"/>
  <c r="AD51" i="1"/>
  <c r="AO51" i="1"/>
  <c r="AP51" i="1"/>
  <c r="AQ51" i="1"/>
  <c r="BA51" i="1"/>
  <c r="BB51" i="1"/>
  <c r="BC51" i="1"/>
  <c r="BL51" i="1"/>
  <c r="BM51" i="1"/>
  <c r="BN51" i="1"/>
  <c r="BY51" i="1"/>
  <c r="BZ51" i="1"/>
  <c r="CA51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I54" i="1"/>
  <c r="J54" i="1"/>
  <c r="O54" i="1"/>
  <c r="N54" i="1" s="1"/>
  <c r="AB54" i="1"/>
  <c r="AC54" i="1"/>
  <c r="AD54" i="1"/>
  <c r="AO54" i="1"/>
  <c r="AP54" i="1"/>
  <c r="AQ54" i="1"/>
  <c r="BA54" i="1"/>
  <c r="BB54" i="1"/>
  <c r="BC54" i="1"/>
  <c r="BL54" i="1"/>
  <c r="BM54" i="1"/>
  <c r="BN54" i="1"/>
  <c r="BY54" i="1"/>
  <c r="BZ54" i="1"/>
  <c r="CA54" i="1"/>
  <c r="I17" i="1"/>
  <c r="J17" i="1"/>
  <c r="O17" i="1"/>
  <c r="N17" i="1" s="1"/>
  <c r="AB17" i="1"/>
  <c r="AC17" i="1"/>
  <c r="AD17" i="1"/>
  <c r="AO17" i="1"/>
  <c r="AP17" i="1"/>
  <c r="AQ17" i="1"/>
  <c r="BA17" i="1"/>
  <c r="BB17" i="1"/>
  <c r="BC17" i="1"/>
  <c r="BL17" i="1"/>
  <c r="BM17" i="1"/>
  <c r="BN17" i="1"/>
  <c r="BY17" i="1"/>
  <c r="BZ17" i="1"/>
  <c r="CA17" i="1"/>
  <c r="K27" i="1" l="1"/>
  <c r="K10" i="1"/>
  <c r="K16" i="1"/>
  <c r="K21" i="1"/>
  <c r="K6" i="1"/>
  <c r="K15" i="1"/>
  <c r="K19" i="1"/>
  <c r="K9" i="1"/>
  <c r="K31" i="1"/>
  <c r="K20" i="1"/>
  <c r="K41" i="1"/>
  <c r="K47" i="1"/>
  <c r="K39" i="1"/>
  <c r="BO17" i="1"/>
  <c r="H51" i="1"/>
  <c r="BO51" i="1"/>
  <c r="AR50" i="1"/>
  <c r="BD54" i="1"/>
  <c r="CB51" i="1"/>
  <c r="BD44" i="1"/>
  <c r="BO18" i="1"/>
  <c r="H18" i="1"/>
  <c r="BD18" i="1"/>
  <c r="CB52" i="1"/>
  <c r="AE52" i="1"/>
  <c r="AR51" i="1"/>
  <c r="AR49" i="1"/>
  <c r="CB18" i="1"/>
  <c r="AE18" i="1"/>
  <c r="BO12" i="1"/>
  <c r="BD53" i="1"/>
  <c r="M53" i="1"/>
  <c r="BD51" i="1"/>
  <c r="CB50" i="1"/>
  <c r="M49" i="1"/>
  <c r="AR18" i="1"/>
  <c r="H52" i="1"/>
  <c r="H50" i="1"/>
  <c r="H54" i="1"/>
  <c r="BO3" i="1"/>
  <c r="BO24" i="1"/>
  <c r="AE50" i="1"/>
  <c r="CB49" i="1"/>
  <c r="AE49" i="1"/>
  <c r="H49" i="1"/>
  <c r="AR44" i="1"/>
  <c r="M54" i="1"/>
  <c r="M44" i="1"/>
  <c r="M18" i="1"/>
  <c r="BO54" i="1"/>
  <c r="L52" i="1"/>
  <c r="L51" i="1"/>
  <c r="AE54" i="1"/>
  <c r="CB53" i="1"/>
  <c r="AE53" i="1"/>
  <c r="H53" i="1"/>
  <c r="BD52" i="1"/>
  <c r="AE51" i="1"/>
  <c r="BD50" i="1"/>
  <c r="M50" i="1"/>
  <c r="BD49" i="1"/>
  <c r="BO44" i="1"/>
  <c r="BO53" i="1"/>
  <c r="AR52" i="1"/>
  <c r="CB54" i="1"/>
  <c r="AR54" i="1"/>
  <c r="AR53" i="1"/>
  <c r="BO52" i="1"/>
  <c r="M52" i="1"/>
  <c r="M51" i="1"/>
  <c r="BO50" i="1"/>
  <c r="BO49" i="1"/>
  <c r="CB44" i="1"/>
  <c r="AE44" i="1"/>
  <c r="H44" i="1"/>
  <c r="L18" i="1"/>
  <c r="CB3" i="1"/>
  <c r="M3" i="1"/>
  <c r="BD3" i="1"/>
  <c r="AR3" i="1"/>
  <c r="AE3" i="1"/>
  <c r="H3" i="1"/>
  <c r="CB12" i="1"/>
  <c r="BD12" i="1"/>
  <c r="M12" i="1"/>
  <c r="AR12" i="1"/>
  <c r="L12" i="1"/>
  <c r="AE12" i="1"/>
  <c r="H12" i="1"/>
  <c r="CB24" i="1"/>
  <c r="BD24" i="1"/>
  <c r="M24" i="1"/>
  <c r="AR24" i="1"/>
  <c r="L24" i="1"/>
  <c r="H24" i="1"/>
  <c r="CB17" i="1"/>
  <c r="BD17" i="1"/>
  <c r="M17" i="1"/>
  <c r="AR17" i="1"/>
  <c r="L17" i="1"/>
  <c r="AE17" i="1"/>
  <c r="H17" i="1"/>
  <c r="L54" i="1"/>
  <c r="L50" i="1"/>
  <c r="L3" i="1"/>
  <c r="L53" i="1"/>
  <c r="L49" i="1"/>
  <c r="L44" i="1"/>
  <c r="AE24" i="1"/>
  <c r="BY32" i="1"/>
  <c r="BZ32" i="1"/>
  <c r="CA32" i="1"/>
  <c r="BY40" i="1"/>
  <c r="BZ40" i="1"/>
  <c r="CA40" i="1"/>
  <c r="BY30" i="1"/>
  <c r="BZ30" i="1"/>
  <c r="CA30" i="1"/>
  <c r="BY37" i="1"/>
  <c r="BZ37" i="1"/>
  <c r="CA37" i="1"/>
  <c r="BY45" i="1"/>
  <c r="BZ45" i="1"/>
  <c r="CA45" i="1"/>
  <c r="BY14" i="1"/>
  <c r="BZ14" i="1"/>
  <c r="CA14" i="1"/>
  <c r="BY26" i="1"/>
  <c r="BZ26" i="1"/>
  <c r="CA26" i="1"/>
  <c r="BY25" i="1"/>
  <c r="BZ25" i="1"/>
  <c r="CA25" i="1"/>
  <c r="BY42" i="1"/>
  <c r="BZ42" i="1"/>
  <c r="CA42" i="1"/>
  <c r="BY34" i="1"/>
  <c r="BZ34" i="1"/>
  <c r="CA34" i="1"/>
  <c r="BY8" i="1"/>
  <c r="BZ8" i="1"/>
  <c r="CA8" i="1"/>
  <c r="BY23" i="1"/>
  <c r="BZ23" i="1"/>
  <c r="CA23" i="1"/>
  <c r="BY22" i="1"/>
  <c r="BZ22" i="1"/>
  <c r="CA22" i="1"/>
  <c r="BY28" i="1"/>
  <c r="BZ28" i="1"/>
  <c r="CA28" i="1"/>
  <c r="BY46" i="1"/>
  <c r="BZ46" i="1"/>
  <c r="CA46" i="1"/>
  <c r="BY55" i="1"/>
  <c r="BZ55" i="1"/>
  <c r="CA55" i="1"/>
  <c r="BY56" i="1"/>
  <c r="BZ56" i="1"/>
  <c r="CA56" i="1"/>
  <c r="BY57" i="1"/>
  <c r="BZ57" i="1"/>
  <c r="CA57" i="1"/>
  <c r="BY58" i="1"/>
  <c r="BZ58" i="1"/>
  <c r="CA58" i="1"/>
  <c r="BA32" i="1"/>
  <c r="BB32" i="1"/>
  <c r="BC32" i="1"/>
  <c r="BA40" i="1"/>
  <c r="BB40" i="1"/>
  <c r="BC40" i="1"/>
  <c r="BA30" i="1"/>
  <c r="BB30" i="1"/>
  <c r="BC30" i="1"/>
  <c r="BA37" i="1"/>
  <c r="BB37" i="1"/>
  <c r="BC37" i="1"/>
  <c r="BA45" i="1"/>
  <c r="BB45" i="1"/>
  <c r="BC45" i="1"/>
  <c r="BA14" i="1"/>
  <c r="BB14" i="1"/>
  <c r="BC14" i="1"/>
  <c r="BA26" i="1"/>
  <c r="BB26" i="1"/>
  <c r="BC26" i="1"/>
  <c r="BA25" i="1"/>
  <c r="BB25" i="1"/>
  <c r="BC25" i="1"/>
  <c r="BA42" i="1"/>
  <c r="BB42" i="1"/>
  <c r="BC42" i="1"/>
  <c r="BA34" i="1"/>
  <c r="BB34" i="1"/>
  <c r="BC34" i="1"/>
  <c r="BA8" i="1"/>
  <c r="BB8" i="1"/>
  <c r="BC8" i="1"/>
  <c r="BA23" i="1"/>
  <c r="BB23" i="1"/>
  <c r="BC23" i="1"/>
  <c r="BA22" i="1"/>
  <c r="BB22" i="1"/>
  <c r="BC22" i="1"/>
  <c r="BA28" i="1"/>
  <c r="BB28" i="1"/>
  <c r="BC28" i="1"/>
  <c r="BA46" i="1"/>
  <c r="BB46" i="1"/>
  <c r="BC46" i="1"/>
  <c r="AO4" i="1"/>
  <c r="AP4" i="1"/>
  <c r="AQ4" i="1"/>
  <c r="AO32" i="1"/>
  <c r="AP32" i="1"/>
  <c r="AQ32" i="1"/>
  <c r="AO40" i="1"/>
  <c r="AP40" i="1"/>
  <c r="AQ40" i="1"/>
  <c r="AO30" i="1"/>
  <c r="AP30" i="1"/>
  <c r="AQ30" i="1"/>
  <c r="AO37" i="1"/>
  <c r="AP37" i="1"/>
  <c r="AQ37" i="1"/>
  <c r="AO45" i="1"/>
  <c r="AP45" i="1"/>
  <c r="AQ45" i="1"/>
  <c r="AO14" i="1"/>
  <c r="AP14" i="1"/>
  <c r="AQ14" i="1"/>
  <c r="AO26" i="1"/>
  <c r="AP26" i="1"/>
  <c r="AQ26" i="1"/>
  <c r="AO25" i="1"/>
  <c r="AP25" i="1"/>
  <c r="AQ25" i="1"/>
  <c r="AO42" i="1"/>
  <c r="AP42" i="1"/>
  <c r="AQ42" i="1"/>
  <c r="AO34" i="1"/>
  <c r="AP34" i="1"/>
  <c r="AQ34" i="1"/>
  <c r="AO8" i="1"/>
  <c r="AP8" i="1"/>
  <c r="AQ8" i="1"/>
  <c r="AO23" i="1"/>
  <c r="AP23" i="1"/>
  <c r="AQ23" i="1"/>
  <c r="AO22" i="1"/>
  <c r="AP22" i="1"/>
  <c r="AQ22" i="1"/>
  <c r="AO28" i="1"/>
  <c r="AP28" i="1"/>
  <c r="AQ28" i="1"/>
  <c r="AO46" i="1"/>
  <c r="AP46" i="1"/>
  <c r="AQ46" i="1"/>
  <c r="O32" i="1"/>
  <c r="N32" i="1" s="1"/>
  <c r="O40" i="1"/>
  <c r="N40" i="1" s="1"/>
  <c r="O30" i="1"/>
  <c r="N30" i="1" s="1"/>
  <c r="O37" i="1"/>
  <c r="O45" i="1"/>
  <c r="N45" i="1" s="1"/>
  <c r="O14" i="1"/>
  <c r="N14" i="1" s="1"/>
  <c r="O26" i="1"/>
  <c r="N26" i="1" s="1"/>
  <c r="O25" i="1"/>
  <c r="N25" i="1" s="1"/>
  <c r="O42" i="1"/>
  <c r="N42" i="1" s="1"/>
  <c r="O34" i="1"/>
  <c r="N34" i="1" s="1"/>
  <c r="O8" i="1"/>
  <c r="N8" i="1" s="1"/>
  <c r="O23" i="1"/>
  <c r="N23" i="1" s="1"/>
  <c r="O22" i="1"/>
  <c r="N22" i="1" s="1"/>
  <c r="O28" i="1"/>
  <c r="N28" i="1" s="1"/>
  <c r="O46" i="1"/>
  <c r="N46" i="1" s="1"/>
  <c r="AB4" i="1"/>
  <c r="AC4" i="1"/>
  <c r="AD4" i="1"/>
  <c r="AB32" i="1"/>
  <c r="AC32" i="1"/>
  <c r="AD32" i="1"/>
  <c r="AB40" i="1"/>
  <c r="AC40" i="1"/>
  <c r="AD40" i="1"/>
  <c r="AB30" i="1"/>
  <c r="AC30" i="1"/>
  <c r="AD30" i="1"/>
  <c r="AB37" i="1"/>
  <c r="AC37" i="1"/>
  <c r="AD37" i="1"/>
  <c r="AB45" i="1"/>
  <c r="AC45" i="1"/>
  <c r="AD45" i="1"/>
  <c r="AB14" i="1"/>
  <c r="AC14" i="1"/>
  <c r="AD14" i="1"/>
  <c r="AB26" i="1"/>
  <c r="AC26" i="1"/>
  <c r="AD26" i="1"/>
  <c r="AB25" i="1"/>
  <c r="AC25" i="1"/>
  <c r="AD25" i="1"/>
  <c r="AB42" i="1"/>
  <c r="AC42" i="1"/>
  <c r="AD42" i="1"/>
  <c r="AB34" i="1"/>
  <c r="AC34" i="1"/>
  <c r="AD34" i="1"/>
  <c r="AB8" i="1"/>
  <c r="AC8" i="1"/>
  <c r="AD8" i="1"/>
  <c r="AB23" i="1"/>
  <c r="AC23" i="1"/>
  <c r="AD23" i="1"/>
  <c r="AB22" i="1"/>
  <c r="AC22" i="1"/>
  <c r="AD22" i="1"/>
  <c r="AB28" i="1"/>
  <c r="AC28" i="1"/>
  <c r="AD28" i="1"/>
  <c r="AB46" i="1"/>
  <c r="AC46" i="1"/>
  <c r="AD46" i="1"/>
  <c r="BL8" i="1"/>
  <c r="BM8" i="1"/>
  <c r="BN8" i="1"/>
  <c r="BL23" i="1"/>
  <c r="BM23" i="1"/>
  <c r="BN23" i="1"/>
  <c r="BL22" i="1"/>
  <c r="BM22" i="1"/>
  <c r="BN22" i="1"/>
  <c r="BL28" i="1"/>
  <c r="BM28" i="1"/>
  <c r="BN28" i="1"/>
  <c r="BL46" i="1"/>
  <c r="BM46" i="1"/>
  <c r="BN46" i="1"/>
  <c r="BZ4" i="1"/>
  <c r="BB55" i="1"/>
  <c r="BB56" i="1"/>
  <c r="BB57" i="1"/>
  <c r="BB58" i="1"/>
  <c r="K54" i="1" l="1"/>
  <c r="K18" i="1"/>
  <c r="K53" i="1"/>
  <c r="K51" i="1"/>
  <c r="K49" i="1"/>
  <c r="K50" i="1"/>
  <c r="K44" i="1"/>
  <c r="K52" i="1"/>
  <c r="K3" i="1"/>
  <c r="K12" i="1"/>
  <c r="K24" i="1"/>
  <c r="K17" i="1"/>
  <c r="CB22" i="1"/>
  <c r="CB23" i="1"/>
  <c r="BO28" i="1"/>
  <c r="BO23" i="1"/>
  <c r="AE28" i="1"/>
  <c r="AE4" i="1"/>
  <c r="BO22" i="1"/>
  <c r="BO8" i="1"/>
  <c r="BO46" i="1"/>
  <c r="BD46" i="1"/>
  <c r="BD23" i="1"/>
  <c r="BD8" i="1"/>
  <c r="CB46" i="1"/>
  <c r="CB8" i="1"/>
  <c r="AR22" i="1"/>
  <c r="AR28" i="1"/>
  <c r="AR4" i="1"/>
  <c r="AR46" i="1"/>
  <c r="AR23" i="1"/>
  <c r="AR8" i="1"/>
  <c r="AR40" i="1"/>
  <c r="AE46" i="1"/>
  <c r="AE23" i="1"/>
  <c r="AE8" i="1"/>
  <c r="AE14" i="1"/>
  <c r="AE40" i="1"/>
  <c r="AE45" i="1"/>
  <c r="AE30" i="1"/>
  <c r="AE22" i="1"/>
  <c r="AE37" i="1"/>
  <c r="AE42" i="1"/>
  <c r="AE26" i="1"/>
  <c r="AR42" i="1"/>
  <c r="AR26" i="1"/>
  <c r="AE25" i="1"/>
  <c r="AR25" i="1"/>
  <c r="AE34" i="1"/>
  <c r="AR34" i="1"/>
  <c r="BD34" i="1"/>
  <c r="CB28" i="1"/>
  <c r="BD22" i="1"/>
  <c r="BD25" i="1"/>
  <c r="BD28" i="1"/>
  <c r="BD42" i="1"/>
  <c r="BD26" i="1"/>
  <c r="AR14" i="1"/>
  <c r="AR45" i="1"/>
  <c r="AR30" i="1"/>
  <c r="AR37" i="1"/>
  <c r="AR32" i="1"/>
  <c r="AE32" i="1"/>
  <c r="BD32" i="1"/>
  <c r="BD40" i="1"/>
  <c r="BD14" i="1"/>
  <c r="BD45" i="1"/>
  <c r="BD30" i="1"/>
  <c r="BD37" i="1"/>
  <c r="N37" i="1"/>
  <c r="BB4" i="1"/>
  <c r="CL37" i="1" l="1"/>
  <c r="CL26" i="1"/>
  <c r="CL4" i="1"/>
  <c r="CL32" i="1"/>
  <c r="CL25" i="1"/>
  <c r="CL23" i="1"/>
  <c r="M23" i="1" s="1"/>
  <c r="CL22" i="1"/>
  <c r="M22" i="1" s="1"/>
  <c r="CL40" i="1"/>
  <c r="CL34" i="1"/>
  <c r="CL46" i="1"/>
  <c r="M46" i="1" s="1"/>
  <c r="CL8" i="1"/>
  <c r="M8" i="1" s="1"/>
  <c r="CL45" i="1"/>
  <c r="CL42" i="1"/>
  <c r="CL28" i="1"/>
  <c r="M28" i="1" s="1"/>
  <c r="CA4" i="1"/>
  <c r="BC4" i="1"/>
  <c r="I37" i="1"/>
  <c r="J37" i="1"/>
  <c r="BL37" i="1"/>
  <c r="BM37" i="1"/>
  <c r="BN37" i="1"/>
  <c r="I26" i="1"/>
  <c r="J26" i="1"/>
  <c r="BL26" i="1"/>
  <c r="BM26" i="1"/>
  <c r="BN26" i="1"/>
  <c r="I4" i="1"/>
  <c r="J4" i="1"/>
  <c r="O4" i="1"/>
  <c r="N4" i="1" s="1"/>
  <c r="BA4" i="1"/>
  <c r="BL4" i="1"/>
  <c r="BM4" i="1"/>
  <c r="BN4" i="1"/>
  <c r="BY4" i="1"/>
  <c r="I32" i="1"/>
  <c r="J32" i="1"/>
  <c r="BL32" i="1"/>
  <c r="BM32" i="1"/>
  <c r="BN32" i="1"/>
  <c r="I25" i="1"/>
  <c r="J25" i="1"/>
  <c r="BL25" i="1"/>
  <c r="BM25" i="1"/>
  <c r="BN25" i="1"/>
  <c r="I23" i="1"/>
  <c r="J23" i="1"/>
  <c r="I22" i="1"/>
  <c r="J22" i="1"/>
  <c r="I40" i="1"/>
  <c r="J40" i="1"/>
  <c r="BL40" i="1"/>
  <c r="BM40" i="1"/>
  <c r="BN40" i="1"/>
  <c r="I34" i="1"/>
  <c r="J34" i="1"/>
  <c r="BL34" i="1"/>
  <c r="BM34" i="1"/>
  <c r="BN34" i="1"/>
  <c r="I46" i="1"/>
  <c r="J46" i="1"/>
  <c r="I8" i="1"/>
  <c r="J8" i="1"/>
  <c r="I45" i="1"/>
  <c r="J45" i="1"/>
  <c r="BL45" i="1"/>
  <c r="BM45" i="1"/>
  <c r="BN45" i="1"/>
  <c r="I42" i="1"/>
  <c r="J42" i="1"/>
  <c r="BL42" i="1"/>
  <c r="BM42" i="1"/>
  <c r="BN42" i="1"/>
  <c r="I28" i="1"/>
  <c r="J28" i="1"/>
  <c r="M42" i="1" l="1"/>
  <c r="M26" i="1"/>
  <c r="M34" i="1"/>
  <c r="M40" i="1"/>
  <c r="M37" i="1"/>
  <c r="M25" i="1"/>
  <c r="M32" i="1"/>
  <c r="M45" i="1"/>
  <c r="BO45" i="1"/>
  <c r="BO40" i="1"/>
  <c r="BO25" i="1"/>
  <c r="BO32" i="1"/>
  <c r="BO37" i="1"/>
  <c r="H28" i="1"/>
  <c r="CB42" i="1"/>
  <c r="H46" i="1"/>
  <c r="H23" i="1"/>
  <c r="H25" i="1"/>
  <c r="M4" i="1"/>
  <c r="H37" i="1"/>
  <c r="H45" i="1"/>
  <c r="BO34" i="1"/>
  <c r="CB25" i="1"/>
  <c r="CB32" i="1"/>
  <c r="BO4" i="1"/>
  <c r="CB45" i="1"/>
  <c r="H8" i="1"/>
  <c r="H34" i="1"/>
  <c r="H32" i="1"/>
  <c r="H26" i="1"/>
  <c r="CB40" i="1"/>
  <c r="CB4" i="1"/>
  <c r="CB34" i="1"/>
  <c r="CB37" i="1"/>
  <c r="H22" i="1"/>
  <c r="H4" i="1"/>
  <c r="H42" i="1"/>
  <c r="H40" i="1"/>
  <c r="BO42" i="1"/>
  <c r="BD4" i="1"/>
  <c r="BO26" i="1"/>
  <c r="CB26" i="1"/>
  <c r="CJ22" i="1" l="1"/>
  <c r="L22" i="1" s="1"/>
  <c r="K22" i="1" s="1"/>
  <c r="CK22" i="1"/>
  <c r="CJ28" i="1"/>
  <c r="L28" i="1" s="1"/>
  <c r="K28" i="1" s="1"/>
  <c r="CK28" i="1"/>
  <c r="I30" i="1"/>
  <c r="J30" i="1"/>
  <c r="BL30" i="1"/>
  <c r="BM30" i="1"/>
  <c r="BN30" i="1"/>
  <c r="CJ30" i="1"/>
  <c r="CK30" i="1"/>
  <c r="CL30" i="1"/>
  <c r="M30" i="1" l="1"/>
  <c r="L30" i="1"/>
  <c r="BO30" i="1"/>
  <c r="CM22" i="1"/>
  <c r="CM30" i="1"/>
  <c r="CB30" i="1"/>
  <c r="H30" i="1"/>
  <c r="CM28" i="1"/>
  <c r="K30" i="1" l="1"/>
  <c r="CJ25" i="1" l="1"/>
  <c r="L25" i="1" s="1"/>
  <c r="K25" i="1" s="1"/>
  <c r="CK25" i="1"/>
  <c r="CJ46" i="1"/>
  <c r="L46" i="1" s="1"/>
  <c r="K46" i="1" s="1"/>
  <c r="CK46" i="1"/>
  <c r="CM46" i="1" l="1"/>
  <c r="CM25" i="1"/>
  <c r="I56" i="1" l="1"/>
  <c r="J56" i="1"/>
  <c r="O56" i="1"/>
  <c r="N56" i="1" s="1"/>
  <c r="AB56" i="1"/>
  <c r="AC56" i="1"/>
  <c r="AD56" i="1"/>
  <c r="AO56" i="1"/>
  <c r="AP56" i="1"/>
  <c r="AQ56" i="1"/>
  <c r="BA56" i="1"/>
  <c r="BC56" i="1"/>
  <c r="BL56" i="1"/>
  <c r="BM56" i="1"/>
  <c r="BN56" i="1"/>
  <c r="CJ56" i="1"/>
  <c r="CK56" i="1"/>
  <c r="CL56" i="1"/>
  <c r="CM56" i="1" l="1"/>
  <c r="AR56" i="1"/>
  <c r="BD56" i="1"/>
  <c r="M56" i="1"/>
  <c r="BO56" i="1"/>
  <c r="CB56" i="1"/>
  <c r="AE56" i="1"/>
  <c r="H56" i="1"/>
  <c r="L56" i="1"/>
  <c r="K56" i="1" l="1"/>
  <c r="O55" i="1" l="1"/>
  <c r="N55" i="1" s="1"/>
  <c r="AO58" i="1" l="1"/>
  <c r="CJ42" i="1"/>
  <c r="L42" i="1" s="1"/>
  <c r="K42" i="1" s="1"/>
  <c r="CK42" i="1"/>
  <c r="CJ45" i="1"/>
  <c r="L45" i="1" s="1"/>
  <c r="K45" i="1" s="1"/>
  <c r="CK45" i="1"/>
  <c r="I58" i="1"/>
  <c r="J58" i="1"/>
  <c r="AB58" i="1"/>
  <c r="AC58" i="1"/>
  <c r="AD58" i="1"/>
  <c r="AP58" i="1"/>
  <c r="AQ58" i="1"/>
  <c r="BA58" i="1"/>
  <c r="BC58" i="1"/>
  <c r="BL58" i="1"/>
  <c r="BM58" i="1"/>
  <c r="BN58" i="1"/>
  <c r="CJ58" i="1"/>
  <c r="CK58" i="1"/>
  <c r="CL58" i="1"/>
  <c r="BA55" i="1"/>
  <c r="AO55" i="1"/>
  <c r="BC55" i="1"/>
  <c r="L58" i="1" l="1"/>
  <c r="M58" i="1"/>
  <c r="K58" i="1" s="1"/>
  <c r="BO58" i="1"/>
  <c r="CM45" i="1"/>
  <c r="CB58" i="1"/>
  <c r="AE58" i="1"/>
  <c r="CM58" i="1"/>
  <c r="AR58" i="1"/>
  <c r="H58" i="1"/>
  <c r="CM42" i="1"/>
  <c r="BD58" i="1"/>
  <c r="BD55" i="1"/>
  <c r="CJ40" i="1"/>
  <c r="L40" i="1" s="1"/>
  <c r="K40" i="1" s="1"/>
  <c r="CK40" i="1"/>
  <c r="CJ32" i="1"/>
  <c r="L32" i="1" s="1"/>
  <c r="K32" i="1" s="1"/>
  <c r="CK32" i="1"/>
  <c r="CJ37" i="1"/>
  <c r="L37" i="1" s="1"/>
  <c r="K37" i="1" s="1"/>
  <c r="CK37" i="1"/>
  <c r="CJ4" i="1"/>
  <c r="L4" i="1" s="1"/>
  <c r="CK4" i="1"/>
  <c r="CJ23" i="1"/>
  <c r="L23" i="1" s="1"/>
  <c r="K23" i="1" s="1"/>
  <c r="CK23" i="1"/>
  <c r="K4" i="1" l="1"/>
  <c r="CM32" i="1"/>
  <c r="CM40" i="1"/>
  <c r="CM23" i="1"/>
  <c r="CM4" i="1"/>
  <c r="CM37" i="1"/>
  <c r="BL14" i="1"/>
  <c r="BM14" i="1"/>
  <c r="BN14" i="1"/>
  <c r="BL57" i="1"/>
  <c r="BM57" i="1"/>
  <c r="BN57" i="1"/>
  <c r="BL55" i="1"/>
  <c r="BM55" i="1"/>
  <c r="BN55" i="1"/>
  <c r="BO14" i="1" l="1"/>
  <c r="BO55" i="1"/>
  <c r="BO57" i="1"/>
  <c r="CJ8" i="1" l="1"/>
  <c r="L8" i="1" s="1"/>
  <c r="K8" i="1" s="1"/>
  <c r="CK8" i="1"/>
  <c r="I55" i="1"/>
  <c r="J55" i="1"/>
  <c r="AB55" i="1"/>
  <c r="AC55" i="1"/>
  <c r="AD55" i="1"/>
  <c r="AP55" i="1"/>
  <c r="AQ55" i="1"/>
  <c r="CJ55" i="1"/>
  <c r="CK55" i="1"/>
  <c r="CL55" i="1"/>
  <c r="L55" i="1" l="1"/>
  <c r="M55" i="1"/>
  <c r="CM8" i="1"/>
  <c r="CB55" i="1"/>
  <c r="AE55" i="1"/>
  <c r="CM55" i="1"/>
  <c r="AR55" i="1"/>
  <c r="K55" i="1" l="1"/>
  <c r="I57" i="1" l="1"/>
  <c r="J57" i="1"/>
  <c r="O57" i="1"/>
  <c r="N57" i="1" s="1"/>
  <c r="AB57" i="1"/>
  <c r="AC57" i="1"/>
  <c r="AD57" i="1"/>
  <c r="AO57" i="1"/>
  <c r="AP57" i="1"/>
  <c r="AQ57" i="1"/>
  <c r="BA57" i="1"/>
  <c r="BC57" i="1"/>
  <c r="CJ57" i="1"/>
  <c r="CK57" i="1"/>
  <c r="CL57" i="1"/>
  <c r="CJ26" i="1"/>
  <c r="L26" i="1" s="1"/>
  <c r="K26" i="1" s="1"/>
  <c r="CK26" i="1"/>
  <c r="CJ34" i="1"/>
  <c r="L34" i="1" s="1"/>
  <c r="K34" i="1" s="1"/>
  <c r="CK34" i="1"/>
  <c r="BD57" i="1" l="1"/>
  <c r="CM57" i="1"/>
  <c r="CB57" i="1"/>
  <c r="AR57" i="1"/>
  <c r="M57" i="1"/>
  <c r="AE57" i="1"/>
  <c r="L57" i="1"/>
  <c r="CM26" i="1"/>
  <c r="CM34" i="1"/>
  <c r="CJ14" i="1"/>
  <c r="L14" i="1" s="1"/>
  <c r="CK14" i="1"/>
  <c r="CL14" i="1"/>
  <c r="M14" i="1" s="1"/>
  <c r="I14" i="1"/>
  <c r="J14" i="1"/>
  <c r="K14" i="1" l="1"/>
  <c r="K57" i="1"/>
  <c r="CB14" i="1"/>
  <c r="CM14" i="1"/>
  <c r="H57" i="1" l="1"/>
  <c r="H55" i="1"/>
  <c r="H14" i="1"/>
</calcChain>
</file>

<file path=xl/sharedStrings.xml><?xml version="1.0" encoding="utf-8"?>
<sst xmlns="http://schemas.openxmlformats.org/spreadsheetml/2006/main" count="352" uniqueCount="121">
  <si>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</si>
  <si>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</si>
  <si>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</si>
  <si>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</si>
  <si>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</si>
  <si>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</si>
  <si>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</si>
  <si>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</si>
  <si>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</si>
  <si>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</si>
  <si>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</si>
  <si>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</si>
  <si>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</si>
  <si>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</si>
  <si>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</si>
  <si>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</si>
  <si>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</si>
  <si>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</si>
  <si>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</si>
  <si>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</si>
  <si>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</si>
  <si>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</si>
  <si>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</si>
  <si>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</si>
  <si>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</si>
  <si>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</si>
  <si>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</si>
  <si>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</si>
  <si>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</si>
  <si>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</si>
  <si>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</si>
  <si>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</si>
  <si>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</si>
  <si>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</si>
  <si>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</si>
  <si>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</si>
  <si>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</si>
  <si>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</si>
  <si>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</si>
  <si>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</si>
  <si>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</si>
  <si>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</si>
  <si>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</si>
  <si>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</si>
  <si>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</si>
  <si>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</si>
  <si>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Pen Time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</si>
  <si>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</si>
  <si>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</si>
  <si>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</si>
  <si>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</si>
  <si>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</si>
  <si>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</si>
  <si>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</si>
  <si>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</si>
  <si>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</si>
  <si>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</si>
  <si>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</si>
  <si>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</si>
  <si>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</si>
  <si>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</si>
  <si>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</si>
  <si>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</si>
  <si>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</si>
  <si>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</si>
  <si>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</si>
  <si>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</si>
  <si>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</si>
  <si>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</si>
  <si>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</si>
  <si>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</si>
  <si>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</si>
  <si>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</si>
  <si>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</si>
  <si>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</si>
  <si>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</si>
  <si>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</si>
  <si>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</si>
  <si>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</si>
  <si>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</si>
  <si>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</si>
  <si>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</si>
  <si>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</si>
  <si>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</si>
  <si>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</si>
  <si>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</si>
  <si>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</si>
  <si>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</si>
  <si>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&amp; - Contact Info@FRIDPA.com concerning status of Range Membership</t>
  </si>
  <si>
    <t>Bay 7
Attack of the Heartless Bastards</t>
  </si>
  <si>
    <t>DNFW - Did Not Finish Weather</t>
  </si>
  <si>
    <t xml:space="preserve">Match Totals
</t>
  </si>
  <si>
    <t>Stage p</t>
  </si>
  <si>
    <t>F
P</t>
  </si>
  <si>
    <t>Mick M</t>
  </si>
  <si>
    <t>Pts DN</t>
  </si>
  <si>
    <t>Henry L</t>
  </si>
  <si>
    <t>DQ - Disqualified 
         M-Muzzle
         S- Steel
         F-Finger
         C-Cold Range
         W-Sweep</t>
  </si>
  <si>
    <t>Out</t>
  </si>
  <si>
    <t>Mike T</t>
  </si>
  <si>
    <t>F
I
N
G
E
R</t>
  </si>
  <si>
    <t>Tot
Pts
Dn</t>
  </si>
  <si>
    <t>FRIDPA
Clear Creak
Main Match
September 8, 2018</t>
  </si>
  <si>
    <t>Bay 1
All-You-Can-Eat Buffet</t>
  </si>
  <si>
    <t>Bay 2
Home Invasion Nightmare</t>
  </si>
  <si>
    <t>Bay 3
Caught In The Open</t>
  </si>
  <si>
    <t>Bay 4
Pinata Party</t>
  </si>
  <si>
    <t>&amp;&amp; - Contact Info@FRIDPA.com concerning score sheet question</t>
  </si>
  <si>
    <t>Frank N</t>
  </si>
  <si>
    <t>Ned K</t>
  </si>
  <si>
    <t>Action</t>
  </si>
  <si>
    <t>Sights</t>
  </si>
  <si>
    <t>Dustin V * **</t>
  </si>
  <si>
    <t>Jeff C **</t>
  </si>
  <si>
    <t>Auto</t>
  </si>
  <si>
    <t>*  - Action not indicated, shooter must complete their scoresheet</t>
  </si>
  <si>
    <t>** - Sights not indicated, shooter must complete their scoresheet</t>
  </si>
  <si>
    <t>Mike J **</t>
  </si>
  <si>
    <t>Revo</t>
  </si>
  <si>
    <t>Iron</t>
  </si>
  <si>
    <t>Yian L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</si>
</sst>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2" fillId="2" borderId="20" xfId="0" applyNumberFormat="1" applyFont="1" applyFill="1" applyBorder="1" applyAlignment="1" applyProtection="1">
      <alignment horizont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4" fillId="2" borderId="20" xfId="0" applyNumberFormat="1" applyFont="1" applyFill="1" applyBorder="1" applyAlignment="1" applyProtection="1">
      <alignment horizontal="center" vertical="center" textRotation="180"/>
    </xf>
    <xf numFmtId="49" fontId="2" fillId="2" borderId="24" xfId="0" applyNumberFormat="1" applyFont="1" applyFill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5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9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20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24" xfId="0" applyNumberFormat="1" applyFont="1" applyFill="1" applyBorder="1" applyAlignment="1" applyProtection="1">
      <alignment horizontal="center" wrapText="1"/>
    </xf>
    <xf numFmtId="49" fontId="2" fillId="3" borderId="26" xfId="0" applyNumberFormat="1" applyFont="1" applyFill="1" applyBorder="1" applyAlignment="1" applyProtection="1">
      <alignment horizontal="center" wrapText="1"/>
    </xf>
    <xf numFmtId="2" fontId="2" fillId="0" borderId="27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1" fontId="0" fillId="0" borderId="33" xfId="0" applyNumberFormat="1" applyBorder="1" applyAlignment="1" applyProtection="1">
      <alignment horizontal="right" vertical="center"/>
      <protection locked="0"/>
    </xf>
    <xf numFmtId="2" fontId="2" fillId="0" borderId="17" xfId="0" applyNumberFormat="1" applyFont="1" applyBorder="1" applyAlignment="1" applyProtection="1">
      <alignment horizontal="right" vertical="center"/>
    </xf>
    <xf numFmtId="1" fontId="0" fillId="0" borderId="16" xfId="0" applyNumberFormat="1" applyBorder="1" applyAlignment="1" applyProtection="1">
      <alignment horizontal="right" vertical="center"/>
    </xf>
    <xf numFmtId="1" fontId="0" fillId="0" borderId="35" xfId="0" applyNumberFormat="1" applyBorder="1" applyAlignment="1" applyProtection="1">
      <alignment horizontal="right" vertical="center"/>
      <protection locked="0"/>
    </xf>
    <xf numFmtId="2" fontId="2" fillId="0" borderId="36" xfId="0" applyNumberFormat="1" applyFont="1" applyBorder="1" applyAlignment="1" applyProtection="1">
      <alignment horizontal="right" vertical="center"/>
    </xf>
    <xf numFmtId="49" fontId="0" fillId="0" borderId="37" xfId="0" applyNumberFormat="1" applyBorder="1"/>
    <xf numFmtId="0" fontId="0" fillId="0" borderId="34" xfId="0" applyBorder="1"/>
    <xf numFmtId="0" fontId="0" fillId="0" borderId="0" xfId="0" applyFill="1" applyBorder="1"/>
    <xf numFmtId="0" fontId="0" fillId="0" borderId="38" xfId="0" applyBorder="1"/>
    <xf numFmtId="0" fontId="0" fillId="0" borderId="38" xfId="0" applyBorder="1" applyAlignment="1" applyProtection="1">
      <alignment horizontal="center"/>
      <protection locked="0"/>
    </xf>
    <xf numFmtId="49" fontId="0" fillId="0" borderId="38" xfId="0" applyNumberFormat="1" applyBorder="1"/>
    <xf numFmtId="0" fontId="0" fillId="0" borderId="38" xfId="0" applyBorder="1" applyProtection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6" xfId="0" applyNumberFormat="1" applyBorder="1" applyAlignment="1" applyProtection="1">
      <alignment horizontal="center" vertical="center"/>
      <protection locked="0"/>
    </xf>
    <xf numFmtId="1" fontId="0" fillId="0" borderId="39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" fontId="2" fillId="2" borderId="19" xfId="0" applyNumberFormat="1" applyFont="1" applyFill="1" applyBorder="1" applyAlignment="1" applyProtection="1">
      <alignment horizontal="center" wrapText="1"/>
    </xf>
    <xf numFmtId="1" fontId="0" fillId="0" borderId="38" xfId="0" applyNumberFormat="1" applyBorder="1"/>
    <xf numFmtId="1" fontId="0" fillId="0" borderId="0" xfId="0" applyNumberFormat="1" applyBorder="1"/>
    <xf numFmtId="1" fontId="5" fillId="2" borderId="19" xfId="0" applyNumberFormat="1" applyFont="1" applyFill="1" applyBorder="1" applyAlignment="1" applyProtection="1">
      <alignment horizontal="center" wrapText="1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5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wrapText="1"/>
    </xf>
    <xf numFmtId="49" fontId="9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/>
    </xf>
    <xf numFmtId="1" fontId="8" fillId="3" borderId="9" xfId="0" applyNumberFormat="1" applyFont="1" applyFill="1" applyBorder="1" applyAlignment="1" applyProtection="1">
      <alignment horizontal="center" vertical="center"/>
    </xf>
    <xf numFmtId="49" fontId="8" fillId="0" borderId="41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2" fillId="0" borderId="28" xfId="0" applyNumberFormat="1" applyFont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32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/>
    </xf>
    <xf numFmtId="49" fontId="6" fillId="2" borderId="28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>
      <alignment horizontal="center"/>
    </xf>
    <xf numFmtId="49" fontId="4" fillId="2" borderId="30" xfId="0" applyNumberFormat="1" applyFont="1" applyFill="1" applyBorder="1" applyAlignment="1" applyProtection="1">
      <alignment horizontal="center" wrapText="1"/>
    </xf>
    <xf numFmtId="49" fontId="4" fillId="2" borderId="31" xfId="0" applyNumberFormat="1" applyFont="1" applyFill="1" applyBorder="1" applyAlignment="1" applyProtection="1">
      <alignment horizontal="center" wrapText="1"/>
    </xf>
    <xf numFmtId="0" fontId="0" fillId="2" borderId="32" xfId="0" applyFill="1" applyBorder="1" applyAlignment="1">
      <alignment horizontal="center"/>
    </xf>
    <xf numFmtId="0" fontId="0" fillId="2" borderId="2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26"/>
  <sheetViews>
    <sheetView tabSelected="1" zoomScaleNormal="100" zoomScaleSheetLayoutView="100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B11" sqref="B11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5" hidden="1" customWidth="1"/>
    <col min="5" max="5" width="7.28515625" style="4" customWidth="1"/>
    <col min="6" max="6" width="7.85546875" style="4" customWidth="1"/>
    <col min="7" max="7" width="5.7109375" style="12" customWidth="1"/>
    <col min="8" max="8" width="3.85546875" style="12" hidden="1" customWidth="1"/>
    <col min="9" max="9" width="1.7109375" style="12" hidden="1" customWidth="1"/>
    <col min="10" max="10" width="1.5703125" style="12" hidden="1" customWidth="1"/>
    <col min="11" max="11" width="6.5703125" style="12" bestFit="1" customWidth="1"/>
    <col min="12" max="12" width="7.5703125" style="4" bestFit="1" customWidth="1"/>
    <col min="13" max="13" width="6.85546875" style="4" customWidth="1"/>
    <col min="14" max="14" width="7.28515625" style="4" customWidth="1"/>
    <col min="15" max="15" width="9.7109375" style="4" customWidth="1"/>
    <col min="16" max="16" width="6.7109375" style="4" customWidth="1"/>
    <col min="17" max="22" width="5.5703125" style="4" hidden="1" customWidth="1"/>
    <col min="23" max="23" width="3.85546875" style="4" customWidth="1"/>
    <col min="24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100" bestFit="1" customWidth="1"/>
    <col min="30" max="30" width="4.28515625" style="4" customWidth="1"/>
    <col min="31" max="31" width="7" style="3" bestFit="1" customWidth="1"/>
    <col min="32" max="32" width="7.570312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100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3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100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100" hidden="1" customWidth="1"/>
    <col min="79" max="79" width="4.28515625" hidden="1" customWidth="1"/>
    <col min="80" max="80" width="6.7109375" hidden="1" customWidth="1"/>
    <col min="81" max="81" width="8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style="4" hidden="1" customWidth="1"/>
    <col min="89" max="89" width="4.28515625" style="4" hidden="1" customWidth="1"/>
    <col min="90" max="90" width="4.5703125" hidden="1" customWidth="1"/>
    <col min="91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94" bestFit="1" customWidth="1"/>
  </cols>
  <sheetData>
    <row r="1" spans="1:251" ht="71.45" customHeight="1" thickTop="1" x14ac:dyDescent="0.25">
      <c r="A1" s="139" t="s">
        <v>102</v>
      </c>
      <c r="B1" s="140"/>
      <c r="C1" s="140"/>
      <c r="D1" s="140"/>
      <c r="E1" s="140"/>
      <c r="F1" s="140"/>
      <c r="G1" s="19"/>
      <c r="H1" s="20" t="s">
        <v>62</v>
      </c>
      <c r="I1" s="141" t="s">
        <v>28</v>
      </c>
      <c r="J1" s="142"/>
      <c r="K1" s="134" t="s">
        <v>91</v>
      </c>
      <c r="L1" s="143"/>
      <c r="M1" s="143"/>
      <c r="N1" s="143"/>
      <c r="O1" s="144"/>
      <c r="P1" s="136" t="s">
        <v>103</v>
      </c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1" t="s">
        <v>104</v>
      </c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1" t="s">
        <v>105</v>
      </c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4" t="s">
        <v>78</v>
      </c>
      <c r="BF1" s="135"/>
      <c r="BG1" s="135"/>
      <c r="BH1" s="135"/>
      <c r="BI1" s="135"/>
      <c r="BJ1" s="135"/>
      <c r="BK1" s="135"/>
      <c r="BL1" s="135"/>
      <c r="BM1" s="135"/>
      <c r="BN1" s="135"/>
      <c r="BO1" s="131"/>
      <c r="BP1" s="136" t="s">
        <v>106</v>
      </c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7" t="s">
        <v>89</v>
      </c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0" t="s">
        <v>92</v>
      </c>
      <c r="CO1" s="130"/>
      <c r="CP1" s="130"/>
      <c r="CQ1" s="130"/>
      <c r="CR1" s="130"/>
      <c r="CS1" s="130"/>
      <c r="CT1" s="130"/>
      <c r="CU1" s="130"/>
      <c r="CV1" s="130"/>
      <c r="CW1" s="130"/>
      <c r="CX1" s="130"/>
      <c r="CY1" s="130" t="s">
        <v>0</v>
      </c>
      <c r="CZ1" s="130"/>
      <c r="DA1" s="130"/>
      <c r="DB1" s="130"/>
      <c r="DC1" s="130"/>
      <c r="DD1" s="130"/>
      <c r="DE1" s="130"/>
      <c r="DF1" s="130"/>
      <c r="DG1" s="130"/>
      <c r="DH1" s="130"/>
      <c r="DI1" s="130"/>
      <c r="DJ1" s="130" t="s">
        <v>1</v>
      </c>
      <c r="DK1" s="130"/>
      <c r="DL1" s="130"/>
      <c r="DM1" s="130"/>
      <c r="DN1" s="130"/>
      <c r="DO1" s="130"/>
      <c r="DP1" s="130"/>
      <c r="DQ1" s="130"/>
      <c r="DR1" s="130"/>
      <c r="DS1" s="130"/>
      <c r="DT1" s="130"/>
      <c r="DU1" s="130" t="s">
        <v>2</v>
      </c>
      <c r="DV1" s="130"/>
      <c r="DW1" s="130"/>
      <c r="DX1" s="130"/>
      <c r="DY1" s="130"/>
      <c r="DZ1" s="130"/>
      <c r="EA1" s="130"/>
      <c r="EB1" s="130"/>
      <c r="EC1" s="130"/>
      <c r="ED1" s="130"/>
      <c r="EE1" s="130"/>
      <c r="EF1" s="130" t="s">
        <v>3</v>
      </c>
      <c r="EG1" s="130"/>
      <c r="EH1" s="130"/>
      <c r="EI1" s="130"/>
      <c r="EJ1" s="130"/>
      <c r="EK1" s="130"/>
      <c r="EL1" s="130"/>
      <c r="EM1" s="130"/>
      <c r="EN1" s="130"/>
      <c r="EO1" s="130"/>
      <c r="EP1" s="130"/>
      <c r="EQ1" s="130" t="s">
        <v>4</v>
      </c>
      <c r="ER1" s="130"/>
      <c r="ES1" s="130"/>
      <c r="ET1" s="130"/>
      <c r="EU1" s="130"/>
      <c r="EV1" s="130"/>
      <c r="EW1" s="130"/>
      <c r="EX1" s="130"/>
      <c r="EY1" s="130"/>
      <c r="EZ1" s="130"/>
      <c r="FA1" s="130"/>
      <c r="FB1" s="130" t="s">
        <v>5</v>
      </c>
      <c r="FC1" s="130"/>
      <c r="FD1" s="130"/>
      <c r="FE1" s="130"/>
      <c r="FF1" s="130"/>
      <c r="FG1" s="130"/>
      <c r="FH1" s="130"/>
      <c r="FI1" s="130"/>
      <c r="FJ1" s="130"/>
      <c r="FK1" s="130"/>
      <c r="FL1" s="130"/>
      <c r="FM1" s="130" t="s">
        <v>6</v>
      </c>
      <c r="FN1" s="130"/>
      <c r="FO1" s="130"/>
      <c r="FP1" s="130"/>
      <c r="FQ1" s="130"/>
      <c r="FR1" s="130"/>
      <c r="FS1" s="130"/>
      <c r="FT1" s="130"/>
      <c r="FU1" s="130"/>
      <c r="FV1" s="130"/>
      <c r="FW1" s="130"/>
      <c r="FX1" s="130" t="s">
        <v>7</v>
      </c>
      <c r="FY1" s="130"/>
      <c r="FZ1" s="130"/>
      <c r="GA1" s="130"/>
      <c r="GB1" s="130"/>
      <c r="GC1" s="130"/>
      <c r="GD1" s="130"/>
      <c r="GE1" s="130"/>
      <c r="GF1" s="130"/>
      <c r="GG1" s="130"/>
      <c r="GH1" s="130"/>
      <c r="GI1" s="130" t="s">
        <v>8</v>
      </c>
      <c r="GJ1" s="130"/>
      <c r="GK1" s="130"/>
      <c r="GL1" s="130"/>
      <c r="GM1" s="130"/>
      <c r="GN1" s="130"/>
      <c r="GO1" s="130"/>
      <c r="GP1" s="130"/>
      <c r="GQ1" s="130"/>
      <c r="GR1" s="130"/>
      <c r="GS1" s="130"/>
      <c r="GT1" s="130" t="s">
        <v>9</v>
      </c>
      <c r="GU1" s="130"/>
      <c r="GV1" s="130"/>
      <c r="GW1" s="130"/>
      <c r="GX1" s="130"/>
      <c r="GY1" s="130"/>
      <c r="GZ1" s="130"/>
      <c r="HA1" s="130"/>
      <c r="HB1" s="130"/>
      <c r="HC1" s="130"/>
      <c r="HD1" s="130"/>
      <c r="HE1" s="130" t="s">
        <v>10</v>
      </c>
      <c r="HF1" s="130"/>
      <c r="HG1" s="130"/>
      <c r="HH1" s="130"/>
      <c r="HI1" s="130"/>
      <c r="HJ1" s="130"/>
      <c r="HK1" s="130"/>
      <c r="HL1" s="130"/>
      <c r="HM1" s="130"/>
      <c r="HN1" s="130"/>
      <c r="HO1" s="130"/>
      <c r="HP1" s="130" t="s">
        <v>11</v>
      </c>
      <c r="HQ1" s="130"/>
      <c r="HR1" s="130"/>
      <c r="HS1" s="130"/>
      <c r="HT1" s="130"/>
      <c r="HU1" s="130"/>
      <c r="HV1" s="130"/>
      <c r="HW1" s="130"/>
      <c r="HX1" s="130"/>
      <c r="HY1" s="130"/>
      <c r="HZ1" s="130"/>
      <c r="IA1" s="130" t="s">
        <v>12</v>
      </c>
      <c r="IB1" s="130"/>
      <c r="IC1" s="130"/>
      <c r="ID1" s="130"/>
      <c r="IE1" s="130"/>
      <c r="IF1" s="130"/>
      <c r="IG1" s="130"/>
      <c r="IH1" s="130"/>
      <c r="II1" s="130"/>
      <c r="IJ1" s="130"/>
      <c r="IK1" s="133"/>
      <c r="IL1" s="92"/>
    </row>
    <row r="2" spans="1:251" ht="74.25" customHeight="1" thickBot="1" x14ac:dyDescent="0.25">
      <c r="A2" s="50" t="s">
        <v>77</v>
      </c>
      <c r="B2" s="51" t="s">
        <v>76</v>
      </c>
      <c r="C2" s="51" t="s">
        <v>80</v>
      </c>
      <c r="D2" s="66" t="s">
        <v>81</v>
      </c>
      <c r="E2" s="51" t="s">
        <v>110</v>
      </c>
      <c r="F2" s="52" t="s">
        <v>111</v>
      </c>
      <c r="G2" s="123" t="s">
        <v>100</v>
      </c>
      <c r="H2" s="53" t="s">
        <v>49</v>
      </c>
      <c r="I2" s="54" t="s">
        <v>60</v>
      </c>
      <c r="J2" s="55" t="s">
        <v>61</v>
      </c>
      <c r="K2" s="50" t="s">
        <v>91</v>
      </c>
      <c r="L2" s="51" t="s">
        <v>83</v>
      </c>
      <c r="M2" s="51" t="s">
        <v>46</v>
      </c>
      <c r="N2" s="51" t="s">
        <v>101</v>
      </c>
      <c r="O2" s="52" t="s">
        <v>101</v>
      </c>
      <c r="P2" s="50" t="s">
        <v>30</v>
      </c>
      <c r="Q2" s="51" t="s">
        <v>31</v>
      </c>
      <c r="R2" s="51" t="s">
        <v>32</v>
      </c>
      <c r="S2" s="51" t="s">
        <v>33</v>
      </c>
      <c r="T2" s="51" t="s">
        <v>34</v>
      </c>
      <c r="U2" s="51" t="s">
        <v>35</v>
      </c>
      <c r="V2" s="51" t="s">
        <v>36</v>
      </c>
      <c r="W2" s="51" t="s">
        <v>29</v>
      </c>
      <c r="X2" s="51" t="s">
        <v>37</v>
      </c>
      <c r="Y2" s="51" t="s">
        <v>93</v>
      </c>
      <c r="Z2" s="51" t="s">
        <v>39</v>
      </c>
      <c r="AA2" s="56" t="s">
        <v>40</v>
      </c>
      <c r="AB2" s="51" t="s">
        <v>41</v>
      </c>
      <c r="AC2" s="98" t="s">
        <v>29</v>
      </c>
      <c r="AD2" s="51" t="s">
        <v>42</v>
      </c>
      <c r="AE2" s="52" t="s">
        <v>43</v>
      </c>
      <c r="AF2" s="51" t="s">
        <v>30</v>
      </c>
      <c r="AG2" s="51" t="s">
        <v>31</v>
      </c>
      <c r="AH2" s="51" t="s">
        <v>32</v>
      </c>
      <c r="AI2" s="51" t="s">
        <v>33</v>
      </c>
      <c r="AJ2" s="51" t="s">
        <v>29</v>
      </c>
      <c r="AK2" s="51" t="s">
        <v>37</v>
      </c>
      <c r="AL2" s="51" t="s">
        <v>93</v>
      </c>
      <c r="AM2" s="51" t="s">
        <v>87</v>
      </c>
      <c r="AN2" s="56" t="s">
        <v>40</v>
      </c>
      <c r="AO2" s="51" t="s">
        <v>41</v>
      </c>
      <c r="AP2" s="98" t="s">
        <v>29</v>
      </c>
      <c r="AQ2" s="51" t="s">
        <v>42</v>
      </c>
      <c r="AR2" s="52" t="s">
        <v>43</v>
      </c>
      <c r="AS2" s="51" t="s">
        <v>79</v>
      </c>
      <c r="AT2" s="51" t="s">
        <v>31</v>
      </c>
      <c r="AU2" s="51" t="s">
        <v>32</v>
      </c>
      <c r="AV2" s="51" t="s">
        <v>29</v>
      </c>
      <c r="AW2" s="51" t="s">
        <v>37</v>
      </c>
      <c r="AX2" s="51" t="s">
        <v>93</v>
      </c>
      <c r="AY2" s="51" t="s">
        <v>87</v>
      </c>
      <c r="AZ2" s="56" t="s">
        <v>40</v>
      </c>
      <c r="BA2" s="51" t="s">
        <v>41</v>
      </c>
      <c r="BB2" s="98" t="s">
        <v>29</v>
      </c>
      <c r="BC2" s="51" t="s">
        <v>42</v>
      </c>
      <c r="BD2" s="52" t="s">
        <v>43</v>
      </c>
      <c r="BE2" s="46" t="s">
        <v>78</v>
      </c>
      <c r="BF2" s="46" t="s">
        <v>30</v>
      </c>
      <c r="BG2" s="46" t="s">
        <v>29</v>
      </c>
      <c r="BH2" s="46" t="s">
        <v>37</v>
      </c>
      <c r="BI2" s="46" t="s">
        <v>38</v>
      </c>
      <c r="BJ2" s="46" t="s">
        <v>39</v>
      </c>
      <c r="BK2" s="48" t="s">
        <v>40</v>
      </c>
      <c r="BL2" s="51" t="s">
        <v>41</v>
      </c>
      <c r="BM2" s="51" t="s">
        <v>45</v>
      </c>
      <c r="BN2" s="51" t="s">
        <v>42</v>
      </c>
      <c r="BO2" s="52" t="s">
        <v>43</v>
      </c>
      <c r="BP2" s="50" t="s">
        <v>79</v>
      </c>
      <c r="BQ2" s="51" t="s">
        <v>31</v>
      </c>
      <c r="BR2" s="51" t="s">
        <v>32</v>
      </c>
      <c r="BS2" s="51" t="s">
        <v>33</v>
      </c>
      <c r="BT2" s="51" t="s">
        <v>29</v>
      </c>
      <c r="BU2" s="51" t="s">
        <v>37</v>
      </c>
      <c r="BV2" s="51" t="s">
        <v>93</v>
      </c>
      <c r="BW2" s="51" t="s">
        <v>87</v>
      </c>
      <c r="BX2" s="56" t="s">
        <v>40</v>
      </c>
      <c r="BY2" s="51" t="s">
        <v>41</v>
      </c>
      <c r="BZ2" s="101" t="s">
        <v>95</v>
      </c>
      <c r="CA2" s="51" t="s">
        <v>42</v>
      </c>
      <c r="CB2" s="52" t="s">
        <v>43</v>
      </c>
      <c r="CC2" s="74" t="s">
        <v>30</v>
      </c>
      <c r="CD2" s="71" t="s">
        <v>31</v>
      </c>
      <c r="CE2" s="71" t="s">
        <v>29</v>
      </c>
      <c r="CF2" s="71" t="s">
        <v>37</v>
      </c>
      <c r="CG2" s="71" t="s">
        <v>93</v>
      </c>
      <c r="CH2" s="71" t="s">
        <v>87</v>
      </c>
      <c r="CI2" s="75" t="s">
        <v>40</v>
      </c>
      <c r="CJ2" s="76" t="s">
        <v>41</v>
      </c>
      <c r="CK2" s="71" t="s">
        <v>29</v>
      </c>
      <c r="CL2" s="71" t="s">
        <v>42</v>
      </c>
      <c r="CM2" s="72" t="s">
        <v>43</v>
      </c>
      <c r="CN2" s="60" t="s">
        <v>30</v>
      </c>
      <c r="CO2" s="57" t="s">
        <v>31</v>
      </c>
      <c r="CP2" s="57" t="s">
        <v>29</v>
      </c>
      <c r="CQ2" s="57" t="s">
        <v>37</v>
      </c>
      <c r="CR2" s="57" t="s">
        <v>38</v>
      </c>
      <c r="CS2" s="57" t="s">
        <v>39</v>
      </c>
      <c r="CT2" s="57" t="s">
        <v>40</v>
      </c>
      <c r="CU2" s="58" t="s">
        <v>41</v>
      </c>
      <c r="CV2" s="57" t="s">
        <v>45</v>
      </c>
      <c r="CW2" s="57" t="s">
        <v>42</v>
      </c>
      <c r="CX2" s="59" t="s">
        <v>43</v>
      </c>
      <c r="CY2" s="60" t="s">
        <v>30</v>
      </c>
      <c r="CZ2" s="57" t="s">
        <v>31</v>
      </c>
      <c r="DA2" s="57" t="s">
        <v>29</v>
      </c>
      <c r="DB2" s="57" t="s">
        <v>37</v>
      </c>
      <c r="DC2" s="57" t="s">
        <v>38</v>
      </c>
      <c r="DD2" s="57" t="s">
        <v>39</v>
      </c>
      <c r="DE2" s="57" t="s">
        <v>40</v>
      </c>
      <c r="DF2" s="58" t="s">
        <v>41</v>
      </c>
      <c r="DG2" s="57" t="s">
        <v>45</v>
      </c>
      <c r="DH2" s="57" t="s">
        <v>42</v>
      </c>
      <c r="DI2" s="59" t="s">
        <v>43</v>
      </c>
      <c r="DJ2" s="60" t="s">
        <v>30</v>
      </c>
      <c r="DK2" s="57" t="s">
        <v>31</v>
      </c>
      <c r="DL2" s="57" t="s">
        <v>29</v>
      </c>
      <c r="DM2" s="57" t="s">
        <v>37</v>
      </c>
      <c r="DN2" s="57" t="s">
        <v>38</v>
      </c>
      <c r="DO2" s="57" t="s">
        <v>39</v>
      </c>
      <c r="DP2" s="57" t="s">
        <v>40</v>
      </c>
      <c r="DQ2" s="58" t="s">
        <v>41</v>
      </c>
      <c r="DR2" s="57" t="s">
        <v>45</v>
      </c>
      <c r="DS2" s="57" t="s">
        <v>42</v>
      </c>
      <c r="DT2" s="59" t="s">
        <v>43</v>
      </c>
      <c r="DU2" s="60" t="s">
        <v>30</v>
      </c>
      <c r="DV2" s="57" t="s">
        <v>31</v>
      </c>
      <c r="DW2" s="57" t="s">
        <v>29</v>
      </c>
      <c r="DX2" s="57" t="s">
        <v>37</v>
      </c>
      <c r="DY2" s="57" t="s">
        <v>38</v>
      </c>
      <c r="DZ2" s="57" t="s">
        <v>39</v>
      </c>
      <c r="EA2" s="57" t="s">
        <v>40</v>
      </c>
      <c r="EB2" s="58" t="s">
        <v>41</v>
      </c>
      <c r="EC2" s="57" t="s">
        <v>45</v>
      </c>
      <c r="ED2" s="57" t="s">
        <v>42</v>
      </c>
      <c r="EE2" s="59" t="s">
        <v>43</v>
      </c>
      <c r="EF2" s="60" t="s">
        <v>30</v>
      </c>
      <c r="EG2" s="57" t="s">
        <v>31</v>
      </c>
      <c r="EH2" s="57" t="s">
        <v>29</v>
      </c>
      <c r="EI2" s="57" t="s">
        <v>37</v>
      </c>
      <c r="EJ2" s="57" t="s">
        <v>38</v>
      </c>
      <c r="EK2" s="57" t="s">
        <v>39</v>
      </c>
      <c r="EL2" s="57" t="s">
        <v>40</v>
      </c>
      <c r="EM2" s="58" t="s">
        <v>41</v>
      </c>
      <c r="EN2" s="57" t="s">
        <v>45</v>
      </c>
      <c r="EO2" s="57" t="s">
        <v>42</v>
      </c>
      <c r="EP2" s="59" t="s">
        <v>43</v>
      </c>
      <c r="EQ2" s="60" t="s">
        <v>30</v>
      </c>
      <c r="ER2" s="57" t="s">
        <v>31</v>
      </c>
      <c r="ES2" s="57" t="s">
        <v>29</v>
      </c>
      <c r="ET2" s="57" t="s">
        <v>37</v>
      </c>
      <c r="EU2" s="57" t="s">
        <v>38</v>
      </c>
      <c r="EV2" s="57" t="s">
        <v>39</v>
      </c>
      <c r="EW2" s="57" t="s">
        <v>40</v>
      </c>
      <c r="EX2" s="58" t="s">
        <v>41</v>
      </c>
      <c r="EY2" s="57" t="s">
        <v>45</v>
      </c>
      <c r="EZ2" s="57" t="s">
        <v>42</v>
      </c>
      <c r="FA2" s="59" t="s">
        <v>43</v>
      </c>
      <c r="FB2" s="60" t="s">
        <v>30</v>
      </c>
      <c r="FC2" s="57" t="s">
        <v>31</v>
      </c>
      <c r="FD2" s="57" t="s">
        <v>29</v>
      </c>
      <c r="FE2" s="57" t="s">
        <v>37</v>
      </c>
      <c r="FF2" s="57" t="s">
        <v>38</v>
      </c>
      <c r="FG2" s="57" t="s">
        <v>39</v>
      </c>
      <c r="FH2" s="57" t="s">
        <v>40</v>
      </c>
      <c r="FI2" s="58" t="s">
        <v>41</v>
      </c>
      <c r="FJ2" s="57" t="s">
        <v>45</v>
      </c>
      <c r="FK2" s="57" t="s">
        <v>42</v>
      </c>
      <c r="FL2" s="59" t="s">
        <v>43</v>
      </c>
      <c r="FM2" s="60" t="s">
        <v>30</v>
      </c>
      <c r="FN2" s="57" t="s">
        <v>31</v>
      </c>
      <c r="FO2" s="57" t="s">
        <v>29</v>
      </c>
      <c r="FP2" s="57" t="s">
        <v>37</v>
      </c>
      <c r="FQ2" s="57" t="s">
        <v>38</v>
      </c>
      <c r="FR2" s="57" t="s">
        <v>39</v>
      </c>
      <c r="FS2" s="57" t="s">
        <v>40</v>
      </c>
      <c r="FT2" s="58" t="s">
        <v>41</v>
      </c>
      <c r="FU2" s="57" t="s">
        <v>45</v>
      </c>
      <c r="FV2" s="57" t="s">
        <v>42</v>
      </c>
      <c r="FW2" s="59" t="s">
        <v>43</v>
      </c>
      <c r="FX2" s="60" t="s">
        <v>30</v>
      </c>
      <c r="FY2" s="57" t="s">
        <v>31</v>
      </c>
      <c r="FZ2" s="57" t="s">
        <v>29</v>
      </c>
      <c r="GA2" s="57" t="s">
        <v>37</v>
      </c>
      <c r="GB2" s="57" t="s">
        <v>38</v>
      </c>
      <c r="GC2" s="57" t="s">
        <v>39</v>
      </c>
      <c r="GD2" s="57" t="s">
        <v>40</v>
      </c>
      <c r="GE2" s="58" t="s">
        <v>41</v>
      </c>
      <c r="GF2" s="57" t="s">
        <v>45</v>
      </c>
      <c r="GG2" s="57" t="s">
        <v>42</v>
      </c>
      <c r="GH2" s="59" t="s">
        <v>43</v>
      </c>
      <c r="GI2" s="60" t="s">
        <v>30</v>
      </c>
      <c r="GJ2" s="57" t="s">
        <v>31</v>
      </c>
      <c r="GK2" s="57" t="s">
        <v>29</v>
      </c>
      <c r="GL2" s="57" t="s">
        <v>37</v>
      </c>
      <c r="GM2" s="57" t="s">
        <v>38</v>
      </c>
      <c r="GN2" s="57" t="s">
        <v>39</v>
      </c>
      <c r="GO2" s="57" t="s">
        <v>40</v>
      </c>
      <c r="GP2" s="58" t="s">
        <v>41</v>
      </c>
      <c r="GQ2" s="57" t="s">
        <v>45</v>
      </c>
      <c r="GR2" s="57" t="s">
        <v>42</v>
      </c>
      <c r="GS2" s="59" t="s">
        <v>43</v>
      </c>
      <c r="GT2" s="60" t="s">
        <v>30</v>
      </c>
      <c r="GU2" s="57" t="s">
        <v>31</v>
      </c>
      <c r="GV2" s="57" t="s">
        <v>29</v>
      </c>
      <c r="GW2" s="57" t="s">
        <v>37</v>
      </c>
      <c r="GX2" s="57" t="s">
        <v>38</v>
      </c>
      <c r="GY2" s="57" t="s">
        <v>39</v>
      </c>
      <c r="GZ2" s="57" t="s">
        <v>40</v>
      </c>
      <c r="HA2" s="58" t="s">
        <v>41</v>
      </c>
      <c r="HB2" s="57" t="s">
        <v>45</v>
      </c>
      <c r="HC2" s="57" t="s">
        <v>42</v>
      </c>
      <c r="HD2" s="59" t="s">
        <v>43</v>
      </c>
      <c r="HE2" s="60" t="s">
        <v>30</v>
      </c>
      <c r="HF2" s="57" t="s">
        <v>31</v>
      </c>
      <c r="HG2" s="57" t="s">
        <v>29</v>
      </c>
      <c r="HH2" s="57" t="s">
        <v>37</v>
      </c>
      <c r="HI2" s="57" t="s">
        <v>38</v>
      </c>
      <c r="HJ2" s="57" t="s">
        <v>39</v>
      </c>
      <c r="HK2" s="57" t="s">
        <v>40</v>
      </c>
      <c r="HL2" s="58" t="s">
        <v>41</v>
      </c>
      <c r="HM2" s="57" t="s">
        <v>45</v>
      </c>
      <c r="HN2" s="57" t="s">
        <v>42</v>
      </c>
      <c r="HO2" s="59" t="s">
        <v>43</v>
      </c>
      <c r="HP2" s="60" t="s">
        <v>30</v>
      </c>
      <c r="HQ2" s="57" t="s">
        <v>31</v>
      </c>
      <c r="HR2" s="57" t="s">
        <v>29</v>
      </c>
      <c r="HS2" s="57" t="s">
        <v>37</v>
      </c>
      <c r="HT2" s="57" t="s">
        <v>38</v>
      </c>
      <c r="HU2" s="57" t="s">
        <v>39</v>
      </c>
      <c r="HV2" s="57" t="s">
        <v>40</v>
      </c>
      <c r="HW2" s="58" t="s">
        <v>41</v>
      </c>
      <c r="HX2" s="57" t="s">
        <v>45</v>
      </c>
      <c r="HY2" s="57" t="s">
        <v>42</v>
      </c>
      <c r="HZ2" s="59" t="s">
        <v>43</v>
      </c>
      <c r="IA2" s="60" t="s">
        <v>30</v>
      </c>
      <c r="IB2" s="57" t="s">
        <v>31</v>
      </c>
      <c r="IC2" s="57" t="s">
        <v>29</v>
      </c>
      <c r="ID2" s="57" t="s">
        <v>37</v>
      </c>
      <c r="IE2" s="57" t="s">
        <v>38</v>
      </c>
      <c r="IF2" s="57" t="s">
        <v>39</v>
      </c>
      <c r="IG2" s="57" t="s">
        <v>40</v>
      </c>
      <c r="IH2" s="58" t="s">
        <v>41</v>
      </c>
      <c r="II2" s="57" t="s">
        <v>45</v>
      </c>
      <c r="IJ2" s="57" t="s">
        <v>42</v>
      </c>
      <c r="IK2" s="57" t="s">
        <v>43</v>
      </c>
      <c r="IL2" s="92"/>
    </row>
    <row r="3" spans="1:251" x14ac:dyDescent="0.2">
      <c r="A3" s="34">
        <v>1</v>
      </c>
      <c r="B3" s="67" t="s">
        <v>99</v>
      </c>
      <c r="C3" s="25"/>
      <c r="D3" s="68"/>
      <c r="E3" s="68" t="s">
        <v>114</v>
      </c>
      <c r="F3" s="69" t="s">
        <v>119</v>
      </c>
      <c r="G3" s="124"/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5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61">
        <f>L3+M3+O3</f>
        <v>9.33</v>
      </c>
      <c r="L3" s="62">
        <f>AB3+AO3+BA3+BL3+BY3+CJ3+CU3+DF3+DQ3+EB3+EM3+EX3+FI3+FT3+GE3+GP3+HA3+HL3+HW3+IH3</f>
        <v>9.33</v>
      </c>
      <c r="M3" s="37">
        <f>AD3+AQ3+BC3+BN3+CA3+CL3+CW3+DH3+DS3+ED3+EO3+EZ3+FK3+FV3+GG3+GR3+HC3+HN3+HY3+IJ3</f>
        <v>0</v>
      </c>
      <c r="N3" s="38">
        <f>O3</f>
        <v>0</v>
      </c>
      <c r="O3" s="63">
        <f>W3+AJ3+AV3+BG3+BT3+CE3+CP3+DA3+DL3+DW3+EH3+ES3+FD3+FO3+FZ3+GK3+GV3+HG3+HR3+IC3</f>
        <v>0</v>
      </c>
      <c r="P3" s="32">
        <v>9.33</v>
      </c>
      <c r="Q3" s="29"/>
      <c r="R3" s="29"/>
      <c r="S3" s="29"/>
      <c r="T3" s="29"/>
      <c r="U3" s="29"/>
      <c r="V3" s="29"/>
      <c r="W3" s="30">
        <v>0</v>
      </c>
      <c r="X3" s="30">
        <v>0</v>
      </c>
      <c r="Y3" s="30">
        <v>0</v>
      </c>
      <c r="Z3" s="30">
        <v>0</v>
      </c>
      <c r="AA3" s="31">
        <v>0</v>
      </c>
      <c r="AB3" s="28">
        <f>P3+Q3+R3+S3+T3+U3+V3</f>
        <v>9.33</v>
      </c>
      <c r="AC3" s="23">
        <f>W3</f>
        <v>0</v>
      </c>
      <c r="AD3" s="23">
        <f>(X3*3)+(Y3*10)+(Z3*5)+(AA3*20)</f>
        <v>0</v>
      </c>
      <c r="AE3" s="49">
        <f>AB3+AC3+AD3</f>
        <v>9.33</v>
      </c>
      <c r="AF3" s="32"/>
      <c r="AG3" s="29"/>
      <c r="AH3" s="29"/>
      <c r="AI3" s="29"/>
      <c r="AJ3" s="30"/>
      <c r="AK3" s="30"/>
      <c r="AL3" s="30"/>
      <c r="AM3" s="30"/>
      <c r="AN3" s="31"/>
      <c r="AO3" s="28">
        <f>AF3+AG3+AH3+AI3</f>
        <v>0</v>
      </c>
      <c r="AP3" s="23">
        <f>AJ3</f>
        <v>0</v>
      </c>
      <c r="AQ3" s="23">
        <f>(AK3*3)+(AL3*10)+(AM3*5)+(AN3*20)</f>
        <v>0</v>
      </c>
      <c r="AR3" s="49">
        <f>AO3+AP3+AQ3</f>
        <v>0</v>
      </c>
      <c r="AS3" s="32"/>
      <c r="AT3" s="29"/>
      <c r="AU3" s="29"/>
      <c r="AV3" s="30"/>
      <c r="AW3" s="30"/>
      <c r="AX3" s="30"/>
      <c r="AY3" s="30"/>
      <c r="AZ3" s="31"/>
      <c r="BA3" s="28">
        <f>AS3+AT3+AU3</f>
        <v>0</v>
      </c>
      <c r="BB3" s="23">
        <f>AV3</f>
        <v>0</v>
      </c>
      <c r="BC3" s="23">
        <f>(AW3*3)+(AX3*10)+(AY3*5)+(AZ3*20)</f>
        <v>0</v>
      </c>
      <c r="BD3" s="49">
        <f>BA3+BB3+BC3</f>
        <v>0</v>
      </c>
      <c r="BE3" s="28"/>
      <c r="BF3" s="47"/>
      <c r="BG3" s="30"/>
      <c r="BH3" s="30"/>
      <c r="BI3" s="30"/>
      <c r="BJ3" s="30"/>
      <c r="BK3" s="31"/>
      <c r="BL3" s="44">
        <f>BE3+BF3</f>
        <v>0</v>
      </c>
      <c r="BM3" s="38">
        <f>BG3/2</f>
        <v>0</v>
      </c>
      <c r="BN3" s="37">
        <f>(BH3*3)+(BI3*5)+(BJ3*5)+(BK3*20)</f>
        <v>0</v>
      </c>
      <c r="BO3" s="36">
        <f>BL3+BM3+BN3</f>
        <v>0</v>
      </c>
      <c r="BP3" s="32"/>
      <c r="BQ3" s="29"/>
      <c r="BR3" s="29"/>
      <c r="BS3" s="29"/>
      <c r="BT3" s="30"/>
      <c r="BU3" s="30"/>
      <c r="BV3" s="30"/>
      <c r="BW3" s="30"/>
      <c r="BX3" s="31"/>
      <c r="BY3" s="28">
        <f>BP3+BQ3+BR3+BS3</f>
        <v>0</v>
      </c>
      <c r="BZ3" s="23">
        <f>BT3</f>
        <v>0</v>
      </c>
      <c r="CA3" s="33">
        <f>(BU3*3)+(BV3*10)+(BW3*5)+(BX3*20)</f>
        <v>0</v>
      </c>
      <c r="CB3" s="77">
        <f>BY3+BZ3+CA3</f>
        <v>0</v>
      </c>
      <c r="CC3" s="32"/>
      <c r="CD3" s="29"/>
      <c r="CE3" s="30"/>
      <c r="CF3" s="30"/>
      <c r="CG3" s="30"/>
      <c r="CH3" s="30"/>
      <c r="CI3" s="31"/>
      <c r="CJ3" s="28"/>
      <c r="CK3" s="27"/>
      <c r="CL3" s="23"/>
      <c r="CM3" s="73"/>
      <c r="CN3" s="4"/>
      <c r="CO3" s="4"/>
      <c r="CP3" s="4"/>
      <c r="CQ3" s="4"/>
      <c r="CR3" s="4"/>
      <c r="CS3" s="4"/>
      <c r="CT3" s="4"/>
      <c r="CU3" s="78"/>
      <c r="CW3" s="4"/>
      <c r="CX3" s="79"/>
      <c r="CY3" s="42"/>
      <c r="CZ3" s="4"/>
      <c r="DA3" s="4"/>
      <c r="DB3" s="4"/>
      <c r="DC3" s="4"/>
      <c r="DD3" s="4"/>
      <c r="DE3" s="4"/>
      <c r="DF3" s="78"/>
      <c r="DH3" s="4"/>
      <c r="DI3" s="79"/>
      <c r="DJ3" s="42"/>
      <c r="DK3" s="4"/>
      <c r="DL3" s="4"/>
      <c r="DM3" s="4"/>
      <c r="DN3" s="4"/>
      <c r="DO3" s="4"/>
      <c r="DP3" s="4"/>
      <c r="DQ3" s="78"/>
      <c r="DS3" s="4"/>
      <c r="DT3" s="79"/>
      <c r="DU3" s="42"/>
      <c r="DV3" s="4"/>
      <c r="DW3" s="4"/>
      <c r="DX3" s="4"/>
      <c r="DY3" s="4"/>
      <c r="DZ3" s="4"/>
      <c r="EA3" s="4"/>
      <c r="EB3" s="78"/>
      <c r="ED3" s="4"/>
      <c r="EE3" s="79"/>
      <c r="EF3" s="42"/>
      <c r="EG3" s="4"/>
      <c r="EH3" s="4"/>
      <c r="EI3" s="4"/>
      <c r="EJ3" s="4"/>
      <c r="EK3" s="4"/>
      <c r="EL3" s="4"/>
      <c r="EM3" s="78"/>
      <c r="EO3" s="4"/>
      <c r="EP3" s="79"/>
      <c r="EQ3" s="42"/>
      <c r="ER3" s="4"/>
      <c r="ES3" s="4"/>
      <c r="ET3" s="4"/>
      <c r="EU3" s="4"/>
      <c r="EV3" s="4"/>
      <c r="EW3" s="4"/>
      <c r="EX3" s="78"/>
      <c r="EZ3" s="4"/>
      <c r="FA3" s="79"/>
      <c r="FB3" s="42"/>
      <c r="FC3" s="4"/>
      <c r="FD3" s="4"/>
      <c r="FE3" s="4"/>
      <c r="FF3" s="4"/>
      <c r="FG3" s="4"/>
      <c r="FH3" s="4"/>
      <c r="FI3" s="78"/>
      <c r="FK3" s="4"/>
      <c r="FL3" s="79"/>
      <c r="FM3" s="42"/>
      <c r="FN3" s="4"/>
      <c r="FO3" s="4"/>
      <c r="FP3" s="4"/>
      <c r="FQ3" s="4"/>
      <c r="FR3" s="4"/>
      <c r="FS3" s="4"/>
      <c r="FT3" s="78"/>
      <c r="FV3" s="4"/>
      <c r="FW3" s="79"/>
      <c r="FX3" s="42"/>
      <c r="FY3" s="4"/>
      <c r="FZ3" s="4"/>
      <c r="GA3" s="4"/>
      <c r="GB3" s="4"/>
      <c r="GC3" s="4"/>
      <c r="GD3" s="4"/>
      <c r="GE3" s="78"/>
      <c r="GG3" s="4"/>
      <c r="GH3" s="79"/>
      <c r="GI3" s="42"/>
      <c r="GJ3" s="4"/>
      <c r="GK3" s="4"/>
      <c r="GL3" s="4"/>
      <c r="GM3" s="4"/>
      <c r="GN3" s="4"/>
      <c r="GO3" s="4"/>
      <c r="GP3" s="78"/>
      <c r="GR3" s="4"/>
      <c r="GS3" s="79"/>
      <c r="GT3" s="42"/>
      <c r="GU3" s="4"/>
      <c r="GV3" s="4"/>
      <c r="GW3" s="4"/>
      <c r="GX3" s="4"/>
      <c r="GY3" s="4"/>
      <c r="GZ3" s="4"/>
      <c r="HA3" s="78"/>
      <c r="HC3" s="4"/>
      <c r="HD3" s="79"/>
      <c r="HE3" s="42"/>
      <c r="HF3" s="4"/>
      <c r="HG3" s="4"/>
      <c r="HH3" s="4"/>
      <c r="HI3" s="4"/>
      <c r="HJ3" s="4"/>
      <c r="HK3" s="4"/>
      <c r="HL3" s="78"/>
      <c r="HN3" s="4"/>
      <c r="HO3" s="79"/>
      <c r="HP3" s="42"/>
      <c r="HQ3" s="4"/>
      <c r="HR3" s="4"/>
      <c r="HS3" s="4"/>
      <c r="HT3" s="4"/>
      <c r="HU3" s="4"/>
      <c r="HV3" s="4"/>
      <c r="HW3" s="78"/>
      <c r="HY3" s="4"/>
      <c r="HZ3" s="79"/>
      <c r="IA3" s="42"/>
      <c r="IB3" s="4"/>
      <c r="IC3" s="4"/>
      <c r="ID3" s="4"/>
      <c r="IE3" s="4"/>
      <c r="IF3" s="4"/>
      <c r="IG3" s="4"/>
      <c r="IH3" s="78"/>
      <c r="IJ3" s="4"/>
      <c r="IK3" s="4"/>
      <c r="IL3" s="92"/>
      <c r="IQ3" s="4"/>
    </row>
    <row r="4" spans="1:251" x14ac:dyDescent="0.2">
      <c r="A4" s="34">
        <v>2</v>
      </c>
      <c r="B4" s="67" t="s">
        <v>109</v>
      </c>
      <c r="C4" s="25"/>
      <c r="D4" s="68"/>
      <c r="E4" s="68" t="s">
        <v>114</v>
      </c>
      <c r="F4" s="69" t="s">
        <v>119</v>
      </c>
      <c r="G4" s="124"/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5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61">
        <f>L4+M4+O4</f>
        <v>27.98</v>
      </c>
      <c r="L4" s="62">
        <f>AB4+AO4+BA4+BL4+BY4+CJ4+CU4+DF4+DQ4+EB4+EM4+EX4+FI4+FT4+GE4+GP4+HA4+HL4+HW4+IH4</f>
        <v>19.98</v>
      </c>
      <c r="M4" s="37">
        <f>AD4+AQ4+BC4+BN4+CA4+CL4+CW4+DH4+DS4+ED4+EO4+EZ4+FK4+FV4+GG4+GR4+HC4+HN4+HY4+IJ4</f>
        <v>5</v>
      </c>
      <c r="N4" s="38">
        <f>O4</f>
        <v>3</v>
      </c>
      <c r="O4" s="63">
        <f>W4+AJ4+AV4+BG4+BT4+CE4+CP4+DA4+DL4+DW4+EH4+ES4+FD4+FO4+FZ4+GK4+GV4+HG4+HR4+IC4</f>
        <v>3</v>
      </c>
      <c r="P4" s="32">
        <v>19.98</v>
      </c>
      <c r="Q4" s="29"/>
      <c r="R4" s="29"/>
      <c r="S4" s="29"/>
      <c r="T4" s="29"/>
      <c r="U4" s="29"/>
      <c r="V4" s="29"/>
      <c r="W4" s="30">
        <v>3</v>
      </c>
      <c r="X4" s="30">
        <v>0</v>
      </c>
      <c r="Y4" s="30">
        <v>0</v>
      </c>
      <c r="Z4" s="30">
        <v>1</v>
      </c>
      <c r="AA4" s="31">
        <v>0</v>
      </c>
      <c r="AB4" s="28">
        <f>P4+Q4+R4+S4+T4+U4+V4</f>
        <v>19.98</v>
      </c>
      <c r="AC4" s="23">
        <f>W4</f>
        <v>3</v>
      </c>
      <c r="AD4" s="23">
        <f>(X4*3)+(Y4*10)+(Z4*5)+(AA4*20)</f>
        <v>5</v>
      </c>
      <c r="AE4" s="49">
        <f>AB4+AC4+AD4</f>
        <v>27.98</v>
      </c>
      <c r="AF4" s="32"/>
      <c r="AG4" s="29"/>
      <c r="AH4" s="29"/>
      <c r="AI4" s="29"/>
      <c r="AJ4" s="30"/>
      <c r="AK4" s="30"/>
      <c r="AL4" s="30"/>
      <c r="AM4" s="30"/>
      <c r="AN4" s="31"/>
      <c r="AO4" s="28">
        <f>AF4+AG4+AH4+AI4</f>
        <v>0</v>
      </c>
      <c r="AP4" s="23">
        <f>AJ4</f>
        <v>0</v>
      </c>
      <c r="AQ4" s="23">
        <f>(AK4*3)+(AL4*10)+(AM4*5)+(AN4*20)</f>
        <v>0</v>
      </c>
      <c r="AR4" s="49">
        <f>AO4+AP4+AQ4</f>
        <v>0</v>
      </c>
      <c r="AS4" s="32"/>
      <c r="AT4" s="29"/>
      <c r="AU4" s="29"/>
      <c r="AV4" s="30"/>
      <c r="AW4" s="30"/>
      <c r="AX4" s="30"/>
      <c r="AY4" s="30"/>
      <c r="AZ4" s="31"/>
      <c r="BA4" s="28">
        <f>AS4+AT4+AU4</f>
        <v>0</v>
      </c>
      <c r="BB4" s="23">
        <f>AV4</f>
        <v>0</v>
      </c>
      <c r="BC4" s="23">
        <f>(AW4*3)+(AX4*10)+(AY4*5)+(AZ4*20)</f>
        <v>0</v>
      </c>
      <c r="BD4" s="49">
        <f>BA4+BB4+BC4</f>
        <v>0</v>
      </c>
      <c r="BE4" s="28"/>
      <c r="BF4" s="47"/>
      <c r="BG4" s="30"/>
      <c r="BH4" s="30"/>
      <c r="BI4" s="30"/>
      <c r="BJ4" s="30"/>
      <c r="BK4" s="31"/>
      <c r="BL4" s="44">
        <f>BE4+BF4</f>
        <v>0</v>
      </c>
      <c r="BM4" s="38">
        <f>BG4/2</f>
        <v>0</v>
      </c>
      <c r="BN4" s="37">
        <f>(BH4*3)+(BI4*5)+(BJ4*5)+(BK4*20)</f>
        <v>0</v>
      </c>
      <c r="BO4" s="36">
        <f>BL4+BM4+BN4</f>
        <v>0</v>
      </c>
      <c r="BP4" s="32"/>
      <c r="BQ4" s="29"/>
      <c r="BR4" s="29"/>
      <c r="BS4" s="29"/>
      <c r="BT4" s="30"/>
      <c r="BU4" s="30"/>
      <c r="BV4" s="30"/>
      <c r="BW4" s="30"/>
      <c r="BX4" s="31"/>
      <c r="BY4" s="28">
        <f>BP4+BQ4+BR4+BS4</f>
        <v>0</v>
      </c>
      <c r="BZ4" s="23">
        <f>BT4</f>
        <v>0</v>
      </c>
      <c r="CA4" s="33">
        <f>(BU4*3)+(BV4*10)+(BW4*5)+(BX4*20)</f>
        <v>0</v>
      </c>
      <c r="CB4" s="77">
        <f>BY4+BZ4+CA4</f>
        <v>0</v>
      </c>
      <c r="CC4" s="32"/>
      <c r="CD4" s="29"/>
      <c r="CE4" s="30"/>
      <c r="CF4" s="30"/>
      <c r="CG4" s="30"/>
      <c r="CH4" s="30"/>
      <c r="CI4" s="31"/>
      <c r="CJ4" s="28">
        <f>CC4+CD4</f>
        <v>0</v>
      </c>
      <c r="CK4" s="27">
        <f>CE4/2</f>
        <v>0</v>
      </c>
      <c r="CL4" s="23">
        <f>(CF4*3)+(CG4*10)+(CH4*5)+(CI4*20)</f>
        <v>0</v>
      </c>
      <c r="CM4" s="73">
        <f>CJ4+CK4+CL4</f>
        <v>0</v>
      </c>
      <c r="CN4" s="4"/>
      <c r="CO4" s="4"/>
      <c r="CP4" s="4"/>
      <c r="CQ4" s="4"/>
      <c r="CR4" s="4"/>
      <c r="CS4" s="4"/>
      <c r="CT4" s="4"/>
      <c r="CU4" s="78"/>
      <c r="CW4" s="4"/>
      <c r="CX4" s="79"/>
      <c r="CY4" s="42"/>
      <c r="CZ4" s="4"/>
      <c r="DA4" s="4"/>
      <c r="DB4" s="4"/>
      <c r="DC4" s="4"/>
      <c r="DD4" s="4"/>
      <c r="DE4" s="4"/>
      <c r="DF4" s="78"/>
      <c r="DH4" s="4"/>
      <c r="DI4" s="79"/>
      <c r="DJ4" s="42"/>
      <c r="DK4" s="4"/>
      <c r="DL4" s="4"/>
      <c r="DM4" s="4"/>
      <c r="DN4" s="4"/>
      <c r="DO4" s="4"/>
      <c r="DP4" s="4"/>
      <c r="DQ4" s="78"/>
      <c r="DS4" s="4"/>
      <c r="DT4" s="79"/>
      <c r="DU4" s="42"/>
      <c r="DV4" s="4"/>
      <c r="DW4" s="4"/>
      <c r="DX4" s="4"/>
      <c r="DY4" s="4"/>
      <c r="DZ4" s="4"/>
      <c r="EA4" s="4"/>
      <c r="EB4" s="78"/>
      <c r="ED4" s="4"/>
      <c r="EE4" s="79"/>
      <c r="EF4" s="42"/>
      <c r="EG4" s="4"/>
      <c r="EH4" s="4"/>
      <c r="EI4" s="4"/>
      <c r="EJ4" s="4"/>
      <c r="EK4" s="4"/>
      <c r="EL4" s="4"/>
      <c r="EM4" s="78"/>
      <c r="EO4" s="4"/>
      <c r="EP4" s="79"/>
      <c r="EQ4" s="42"/>
      <c r="ER4" s="4"/>
      <c r="ES4" s="4"/>
      <c r="ET4" s="4"/>
      <c r="EU4" s="4"/>
      <c r="EV4" s="4"/>
      <c r="EW4" s="4"/>
      <c r="EX4" s="78"/>
      <c r="EZ4" s="4"/>
      <c r="FA4" s="79"/>
      <c r="FB4" s="42"/>
      <c r="FC4" s="4"/>
      <c r="FD4" s="4"/>
      <c r="FE4" s="4"/>
      <c r="FF4" s="4"/>
      <c r="FG4" s="4"/>
      <c r="FH4" s="4"/>
      <c r="FI4" s="78"/>
      <c r="FK4" s="4"/>
      <c r="FL4" s="79"/>
      <c r="FM4" s="42"/>
      <c r="FN4" s="4"/>
      <c r="FO4" s="4"/>
      <c r="FP4" s="4"/>
      <c r="FQ4" s="4"/>
      <c r="FR4" s="4"/>
      <c r="FS4" s="4"/>
      <c r="FT4" s="78"/>
      <c r="FV4" s="4"/>
      <c r="FW4" s="79"/>
      <c r="FX4" s="42"/>
      <c r="FY4" s="4"/>
      <c r="FZ4" s="4"/>
      <c r="GA4" s="4"/>
      <c r="GB4" s="4"/>
      <c r="GC4" s="4"/>
      <c r="GD4" s="4"/>
      <c r="GE4" s="78"/>
      <c r="GG4" s="4"/>
      <c r="GH4" s="79"/>
      <c r="GI4" s="42"/>
      <c r="GJ4" s="4"/>
      <c r="GK4" s="4"/>
      <c r="GL4" s="4"/>
      <c r="GM4" s="4"/>
      <c r="GN4" s="4"/>
      <c r="GO4" s="4"/>
      <c r="GP4" s="78"/>
      <c r="GR4" s="4"/>
      <c r="GS4" s="79"/>
      <c r="GT4" s="42"/>
      <c r="GU4" s="4"/>
      <c r="GV4" s="4"/>
      <c r="GW4" s="4"/>
      <c r="GX4" s="4"/>
      <c r="GY4" s="4"/>
      <c r="GZ4" s="4"/>
      <c r="HA4" s="78"/>
      <c r="HC4" s="4"/>
      <c r="HD4" s="79"/>
      <c r="HE4" s="42"/>
      <c r="HF4" s="4"/>
      <c r="HG4" s="4"/>
      <c r="HH4" s="4"/>
      <c r="HI4" s="4"/>
      <c r="HJ4" s="4"/>
      <c r="HK4" s="4"/>
      <c r="HL4" s="78"/>
      <c r="HN4" s="4"/>
      <c r="HO4" s="79"/>
      <c r="HP4" s="42"/>
      <c r="HQ4" s="4"/>
      <c r="HR4" s="4"/>
      <c r="HS4" s="4"/>
      <c r="HT4" s="4"/>
      <c r="HU4" s="4"/>
      <c r="HV4" s="4"/>
      <c r="HW4" s="78"/>
      <c r="HY4" s="4"/>
      <c r="HZ4" s="79"/>
      <c r="IA4" s="42"/>
      <c r="IB4" s="4"/>
      <c r="IC4" s="4"/>
      <c r="ID4" s="4"/>
      <c r="IE4" s="4"/>
      <c r="IF4" s="4"/>
      <c r="IG4" s="4"/>
      <c r="IH4" s="78"/>
      <c r="IJ4" s="4"/>
      <c r="IK4" s="4"/>
      <c r="IL4" s="92"/>
      <c r="IM4" s="4"/>
      <c r="IN4" s="4"/>
      <c r="IO4" s="4"/>
      <c r="IP4" s="4"/>
      <c r="IQ4" s="4"/>
    </row>
    <row r="5" spans="1:251" x14ac:dyDescent="0.2">
      <c r="A5" s="34">
        <v>3</v>
      </c>
      <c r="B5" s="67" t="s">
        <v>108</v>
      </c>
      <c r="C5" s="25"/>
      <c r="D5" s="68"/>
      <c r="E5" s="68" t="s">
        <v>114</v>
      </c>
      <c r="F5" s="69" t="s">
        <v>119</v>
      </c>
      <c r="G5" s="124"/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5" t="str">
        <f>IF(ISNA(VLOOKUP(E5,SortLookup!$A$1:$B$5,2,FALSE))," ",VLOOKUP(E5,SortLookup!$A$1:$B$5,2,FALSE))</f>
        <v xml:space="preserve"> </v>
      </c>
      <c r="J5" s="22" t="str">
        <f>IF(ISNA(VLOOKUP(F5,SortLookup!$A$7:$B$11,2,FALSE))," ",VLOOKUP(F5,SortLookup!$A$7:$B$11,2,FALSE))</f>
        <v xml:space="preserve"> </v>
      </c>
      <c r="K5" s="61">
        <f>L5+M5+O5</f>
        <v>29.19</v>
      </c>
      <c r="L5" s="62">
        <f>AB5+AO5+BA5+BL5+BY5+CJ5+CU5+DF5+DQ5+EB5+EM5+EX5+FI5+FT5+GE5+GP5+HA5+HL5+HW5+IH5</f>
        <v>15.19</v>
      </c>
      <c r="M5" s="37">
        <f>AD5+AQ5+BC5+BN5+CA5+CL5+CW5+DH5+DS5+ED5+EO5+EZ5+FK5+FV5+GG5+GR5+HC5+HN5+HY5+IJ5</f>
        <v>10</v>
      </c>
      <c r="N5" s="38">
        <f>O5</f>
        <v>4</v>
      </c>
      <c r="O5" s="63">
        <f>W5+AJ5+AV5+BG5+BT5+CE5+CP5+DA5+DL5+DW5+EH5+ES5+FD5+FO5+FZ5+GK5+GV5+HG5+HR5+IC5</f>
        <v>4</v>
      </c>
      <c r="P5" s="32">
        <v>15.19</v>
      </c>
      <c r="Q5" s="29"/>
      <c r="R5" s="29"/>
      <c r="S5" s="29"/>
      <c r="T5" s="29"/>
      <c r="U5" s="29"/>
      <c r="V5" s="29"/>
      <c r="W5" s="30">
        <v>4</v>
      </c>
      <c r="X5" s="30">
        <v>0</v>
      </c>
      <c r="Y5" s="30">
        <v>0</v>
      </c>
      <c r="Z5" s="30">
        <v>2</v>
      </c>
      <c r="AA5" s="31">
        <v>0</v>
      </c>
      <c r="AB5" s="28">
        <f>P5+Q5+R5+S5+T5+U5+V5</f>
        <v>15.19</v>
      </c>
      <c r="AC5" s="23">
        <f>W5</f>
        <v>4</v>
      </c>
      <c r="AD5" s="23">
        <f>(X5*3)+(Y5*10)+(Z5*5)+(AA5*20)</f>
        <v>10</v>
      </c>
      <c r="AE5" s="49">
        <f>AB5+AC5+AD5</f>
        <v>29.19</v>
      </c>
      <c r="AF5" s="32"/>
      <c r="AG5" s="29"/>
      <c r="AH5" s="29"/>
      <c r="AI5" s="29"/>
      <c r="AJ5" s="30"/>
      <c r="AK5" s="30"/>
      <c r="AL5" s="30"/>
      <c r="AM5" s="30"/>
      <c r="AN5" s="31"/>
      <c r="AO5" s="28">
        <f>AF5+AG5+AH5+AI5</f>
        <v>0</v>
      </c>
      <c r="AP5" s="23">
        <f>AJ5</f>
        <v>0</v>
      </c>
      <c r="AQ5" s="23">
        <f>(AK5*3)+(AL5*10)+(AM5*5)+(AN5*20)</f>
        <v>0</v>
      </c>
      <c r="AR5" s="49">
        <f>AO5+AP5+AQ5</f>
        <v>0</v>
      </c>
      <c r="AS5" s="32"/>
      <c r="AT5" s="29"/>
      <c r="AU5" s="29"/>
      <c r="AV5" s="30"/>
      <c r="AW5" s="30"/>
      <c r="AX5" s="30"/>
      <c r="AY5" s="30"/>
      <c r="AZ5" s="31"/>
      <c r="BA5" s="28">
        <f>AS5+AT5+AU5</f>
        <v>0</v>
      </c>
      <c r="BB5" s="23">
        <f>AV5</f>
        <v>0</v>
      </c>
      <c r="BC5" s="23">
        <f>(AW5*3)+(AX5*10)+(AY5*5)+(AZ5*20)</f>
        <v>0</v>
      </c>
      <c r="BD5" s="49">
        <f>BA5+BB5+BC5</f>
        <v>0</v>
      </c>
      <c r="BE5" s="28"/>
      <c r="BF5" s="47"/>
      <c r="BG5" s="30"/>
      <c r="BH5" s="30"/>
      <c r="BI5" s="30"/>
      <c r="BJ5" s="30"/>
      <c r="BK5" s="31"/>
      <c r="BL5" s="44">
        <f>BE5+BF5</f>
        <v>0</v>
      </c>
      <c r="BM5" s="38">
        <f>BG5/2</f>
        <v>0</v>
      </c>
      <c r="BN5" s="37">
        <f>(BH5*3)+(BI5*5)+(BJ5*5)+(BK5*20)</f>
        <v>0</v>
      </c>
      <c r="BO5" s="36">
        <f>BL5+BM5+BN5</f>
        <v>0</v>
      </c>
      <c r="BP5" s="32"/>
      <c r="BQ5" s="29"/>
      <c r="BR5" s="29"/>
      <c r="BS5" s="29"/>
      <c r="BT5" s="30"/>
      <c r="BU5" s="30"/>
      <c r="BV5" s="30"/>
      <c r="BW5" s="30"/>
      <c r="BX5" s="31"/>
      <c r="BY5" s="28">
        <f>BP5+BQ5+BR5+BS5</f>
        <v>0</v>
      </c>
      <c r="BZ5" s="23">
        <f>BT5</f>
        <v>0</v>
      </c>
      <c r="CA5" s="33">
        <f>(BU5*3)+(BV5*10)+(BW5*5)+(BX5*20)</f>
        <v>0</v>
      </c>
      <c r="CB5" s="77">
        <f>BY5+BZ5+CA5</f>
        <v>0</v>
      </c>
      <c r="CC5" s="32"/>
      <c r="CD5" s="29"/>
      <c r="CE5" s="30"/>
      <c r="CF5" s="30"/>
      <c r="CG5" s="30"/>
      <c r="CH5" s="30"/>
      <c r="CI5" s="31"/>
      <c r="CJ5" s="28"/>
      <c r="CK5" s="27"/>
      <c r="CL5" s="23"/>
      <c r="CM5" s="73"/>
      <c r="CN5" s="4"/>
      <c r="CO5" s="4"/>
      <c r="CP5" s="4"/>
      <c r="CQ5" s="4"/>
      <c r="CR5" s="4"/>
      <c r="CS5" s="4"/>
      <c r="CT5" s="4"/>
      <c r="CU5" s="78"/>
      <c r="CW5" s="4"/>
      <c r="CX5" s="79"/>
      <c r="CY5" s="42"/>
      <c r="CZ5" s="4"/>
      <c r="DA5" s="4"/>
      <c r="DB5" s="4"/>
      <c r="DC5" s="4"/>
      <c r="DD5" s="4"/>
      <c r="DE5" s="4"/>
      <c r="DF5" s="78"/>
      <c r="DH5" s="4"/>
      <c r="DI5" s="79"/>
      <c r="DJ5" s="42"/>
      <c r="DK5" s="4"/>
      <c r="DL5" s="4"/>
      <c r="DM5" s="4"/>
      <c r="DN5" s="4"/>
      <c r="DO5" s="4"/>
      <c r="DP5" s="4"/>
      <c r="DQ5" s="78"/>
      <c r="DS5" s="4"/>
      <c r="DT5" s="79"/>
      <c r="DU5" s="42"/>
      <c r="DV5" s="4"/>
      <c r="DW5" s="4"/>
      <c r="DX5" s="4"/>
      <c r="DY5" s="4"/>
      <c r="DZ5" s="4"/>
      <c r="EA5" s="4"/>
      <c r="EB5" s="78"/>
      <c r="ED5" s="4"/>
      <c r="EE5" s="79"/>
      <c r="EF5" s="42"/>
      <c r="EG5" s="4"/>
      <c r="EH5" s="4"/>
      <c r="EI5" s="4"/>
      <c r="EJ5" s="4"/>
      <c r="EK5" s="4"/>
      <c r="EL5" s="4"/>
      <c r="EM5" s="78"/>
      <c r="EO5" s="4"/>
      <c r="EP5" s="79"/>
      <c r="EQ5" s="42"/>
      <c r="ER5" s="4"/>
      <c r="ES5" s="4"/>
      <c r="ET5" s="4"/>
      <c r="EU5" s="4"/>
      <c r="EV5" s="4"/>
      <c r="EW5" s="4"/>
      <c r="EX5" s="78"/>
      <c r="EZ5" s="4"/>
      <c r="FA5" s="79"/>
      <c r="FB5" s="42"/>
      <c r="FC5" s="4"/>
      <c r="FD5" s="4"/>
      <c r="FE5" s="4"/>
      <c r="FF5" s="4"/>
      <c r="FG5" s="4"/>
      <c r="FH5" s="4"/>
      <c r="FI5" s="78"/>
      <c r="FK5" s="4"/>
      <c r="FL5" s="79"/>
      <c r="FM5" s="42"/>
      <c r="FN5" s="4"/>
      <c r="FO5" s="4"/>
      <c r="FP5" s="4"/>
      <c r="FQ5" s="4"/>
      <c r="FR5" s="4"/>
      <c r="FS5" s="4"/>
      <c r="FT5" s="78"/>
      <c r="FV5" s="4"/>
      <c r="FW5" s="79"/>
      <c r="FX5" s="42"/>
      <c r="FY5" s="4"/>
      <c r="FZ5" s="4"/>
      <c r="GA5" s="4"/>
      <c r="GB5" s="4"/>
      <c r="GC5" s="4"/>
      <c r="GD5" s="4"/>
      <c r="GE5" s="78"/>
      <c r="GG5" s="4"/>
      <c r="GH5" s="79"/>
      <c r="GI5" s="42"/>
      <c r="GJ5" s="4"/>
      <c r="GK5" s="4"/>
      <c r="GL5" s="4"/>
      <c r="GM5" s="4"/>
      <c r="GN5" s="4"/>
      <c r="GO5" s="4"/>
      <c r="GP5" s="78"/>
      <c r="GR5" s="4"/>
      <c r="GS5" s="79"/>
      <c r="GT5" s="42"/>
      <c r="GU5" s="4"/>
      <c r="GV5" s="4"/>
      <c r="GW5" s="4"/>
      <c r="GX5" s="4"/>
      <c r="GY5" s="4"/>
      <c r="GZ5" s="4"/>
      <c r="HA5" s="78"/>
      <c r="HC5" s="4"/>
      <c r="HD5" s="79"/>
      <c r="HE5" s="42"/>
      <c r="HF5" s="4"/>
      <c r="HG5" s="4"/>
      <c r="HH5" s="4"/>
      <c r="HI5" s="4"/>
      <c r="HJ5" s="4"/>
      <c r="HK5" s="4"/>
      <c r="HL5" s="78"/>
      <c r="HN5" s="4"/>
      <c r="HO5" s="79"/>
      <c r="HP5" s="42"/>
      <c r="HQ5" s="4"/>
      <c r="HR5" s="4"/>
      <c r="HS5" s="4"/>
      <c r="HT5" s="4"/>
      <c r="HU5" s="4"/>
      <c r="HV5" s="4"/>
      <c r="HW5" s="78"/>
      <c r="HY5" s="4"/>
      <c r="HZ5" s="79"/>
      <c r="IA5" s="42"/>
      <c r="IB5" s="4"/>
      <c r="IC5" s="4"/>
      <c r="ID5" s="4"/>
      <c r="IE5" s="4"/>
      <c r="IF5" s="4"/>
      <c r="IG5" s="4"/>
      <c r="IH5" s="78"/>
      <c r="IJ5" s="4"/>
      <c r="IK5" s="4"/>
      <c r="IL5" s="92"/>
      <c r="IQ5" s="4"/>
    </row>
    <row r="6" spans="1:251" x14ac:dyDescent="0.2">
      <c r="A6" s="34">
        <v>4</v>
      </c>
      <c r="B6" s="67" t="s">
        <v>96</v>
      </c>
      <c r="C6" s="25"/>
      <c r="D6" s="68"/>
      <c r="E6" s="68" t="s">
        <v>114</v>
      </c>
      <c r="F6" s="69" t="s">
        <v>119</v>
      </c>
      <c r="G6" s="124"/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5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61">
        <f>L6+M6+O6</f>
        <v>39.33</v>
      </c>
      <c r="L6" s="62">
        <f>AB6+AO6+BA6+BL6+BY6+CJ6+CU6+DF6+DQ6+EB6+EM6+EX6+FI6+FT6+GE6+GP6+HA6+HL6+HW6+IH6</f>
        <v>34.33</v>
      </c>
      <c r="M6" s="37">
        <f>AD6+AQ6+BC6+BN6+CA6+CL6+CW6+DH6+DS6+ED6+EO6+EZ6+FK6+FV6+GG6+GR6+HC6+HN6+HY6+IJ6</f>
        <v>0</v>
      </c>
      <c r="N6" s="38">
        <f>O6</f>
        <v>5</v>
      </c>
      <c r="O6" s="63">
        <f>W6+AJ6+AV6+BG6+BT6+CE6+CP6+DA6+DL6+DW6+EH6+ES6+FD6+FO6+FZ6+GK6+GV6+HG6+HR6+IC6</f>
        <v>5</v>
      </c>
      <c r="P6" s="32">
        <v>34.33</v>
      </c>
      <c r="Q6" s="29"/>
      <c r="R6" s="29"/>
      <c r="S6" s="29"/>
      <c r="T6" s="29"/>
      <c r="U6" s="29"/>
      <c r="V6" s="29"/>
      <c r="W6" s="30">
        <v>5</v>
      </c>
      <c r="X6" s="30">
        <v>0</v>
      </c>
      <c r="Y6" s="30">
        <v>0</v>
      </c>
      <c r="Z6" s="30">
        <v>0</v>
      </c>
      <c r="AA6" s="31">
        <v>0</v>
      </c>
      <c r="AB6" s="28">
        <f>P6+Q6+R6+S6+T6+U6+V6</f>
        <v>34.33</v>
      </c>
      <c r="AC6" s="23">
        <f>W6</f>
        <v>5</v>
      </c>
      <c r="AD6" s="23">
        <f>(X6*3)+(Y6*10)+(Z6*5)+(AA6*20)</f>
        <v>0</v>
      </c>
      <c r="AE6" s="49">
        <f>AB6+AC6+AD6</f>
        <v>39.33</v>
      </c>
      <c r="AF6" s="32"/>
      <c r="AG6" s="29"/>
      <c r="AH6" s="29"/>
      <c r="AI6" s="29"/>
      <c r="AJ6" s="30"/>
      <c r="AK6" s="30"/>
      <c r="AL6" s="30"/>
      <c r="AM6" s="30"/>
      <c r="AN6" s="31"/>
      <c r="AO6" s="28">
        <f>AF6+AG6+AH6+AI6</f>
        <v>0</v>
      </c>
      <c r="AP6" s="23">
        <f>AJ6</f>
        <v>0</v>
      </c>
      <c r="AQ6" s="23">
        <f>(AK6*3)+(AL6*10)+(AM6*5)+(AN6*20)</f>
        <v>0</v>
      </c>
      <c r="AR6" s="49">
        <f>AO6+AP6+AQ6</f>
        <v>0</v>
      </c>
      <c r="AS6" s="32"/>
      <c r="AT6" s="29"/>
      <c r="AU6" s="29"/>
      <c r="AV6" s="30"/>
      <c r="AW6" s="30"/>
      <c r="AX6" s="30"/>
      <c r="AY6" s="30"/>
      <c r="AZ6" s="31"/>
      <c r="BA6" s="28">
        <f>AS6+AT6+AU6</f>
        <v>0</v>
      </c>
      <c r="BB6" s="23">
        <f>AV6</f>
        <v>0</v>
      </c>
      <c r="BC6" s="23">
        <f>(AW6*3)+(AX6*10)+(AY6*5)+(AZ6*20)</f>
        <v>0</v>
      </c>
      <c r="BD6" s="49">
        <f>BA6+BB6+BC6</f>
        <v>0</v>
      </c>
      <c r="BE6" s="28"/>
      <c r="BF6" s="47"/>
      <c r="BG6" s="30"/>
      <c r="BH6" s="30"/>
      <c r="BI6" s="30"/>
      <c r="BJ6" s="30"/>
      <c r="BK6" s="31"/>
      <c r="BL6" s="44">
        <f>BE6+BF6</f>
        <v>0</v>
      </c>
      <c r="BM6" s="38">
        <f>BG6/2</f>
        <v>0</v>
      </c>
      <c r="BN6" s="37">
        <f>(BH6*3)+(BI6*5)+(BJ6*5)+(BK6*20)</f>
        <v>0</v>
      </c>
      <c r="BO6" s="36">
        <f>BL6+BM6+BN6</f>
        <v>0</v>
      </c>
      <c r="BP6" s="32"/>
      <c r="BQ6" s="29"/>
      <c r="BR6" s="29"/>
      <c r="BS6" s="29"/>
      <c r="BT6" s="30"/>
      <c r="BU6" s="30"/>
      <c r="BV6" s="30"/>
      <c r="BW6" s="30"/>
      <c r="BX6" s="31"/>
      <c r="BY6" s="28">
        <f>BP6+BQ6+BR6+BS6</f>
        <v>0</v>
      </c>
      <c r="BZ6" s="23">
        <f>BT6</f>
        <v>0</v>
      </c>
      <c r="CA6" s="33">
        <f>(BU6*3)+(BV6*10)+(BW6*5)+(BX6*20)</f>
        <v>0</v>
      </c>
      <c r="CB6" s="77">
        <f>BY6+BZ6+CA6</f>
        <v>0</v>
      </c>
      <c r="CC6" s="32"/>
      <c r="CD6" s="29"/>
      <c r="CE6" s="30"/>
      <c r="CF6" s="30"/>
      <c r="CG6" s="30"/>
      <c r="CH6" s="30"/>
      <c r="CI6" s="31"/>
      <c r="CJ6" s="28"/>
      <c r="CK6" s="27"/>
      <c r="CL6" s="23"/>
      <c r="CM6" s="73"/>
      <c r="CN6" s="4"/>
      <c r="CO6" s="4"/>
      <c r="CP6" s="4"/>
      <c r="CQ6" s="4"/>
      <c r="CR6" s="4"/>
      <c r="CS6" s="4"/>
      <c r="CT6" s="4"/>
      <c r="CU6" s="78"/>
      <c r="CW6" s="4"/>
      <c r="CX6" s="79"/>
      <c r="CY6" s="42"/>
      <c r="CZ6" s="4"/>
      <c r="DA6" s="4"/>
      <c r="DB6" s="4"/>
      <c r="DC6" s="4"/>
      <c r="DD6" s="4"/>
      <c r="DE6" s="4"/>
      <c r="DF6" s="78"/>
      <c r="DH6" s="4"/>
      <c r="DI6" s="79"/>
      <c r="DJ6" s="42"/>
      <c r="DK6" s="4"/>
      <c r="DL6" s="4"/>
      <c r="DM6" s="4"/>
      <c r="DN6" s="4"/>
      <c r="DO6" s="4"/>
      <c r="DP6" s="4"/>
      <c r="DQ6" s="78"/>
      <c r="DS6" s="4"/>
      <c r="DT6" s="79"/>
      <c r="DU6" s="42"/>
      <c r="DV6" s="4"/>
      <c r="DW6" s="4"/>
      <c r="DX6" s="4"/>
      <c r="DY6" s="4"/>
      <c r="DZ6" s="4"/>
      <c r="EA6" s="4"/>
      <c r="EB6" s="78"/>
      <c r="ED6" s="4"/>
      <c r="EE6" s="79"/>
      <c r="EF6" s="42"/>
      <c r="EG6" s="4"/>
      <c r="EH6" s="4"/>
      <c r="EI6" s="4"/>
      <c r="EJ6" s="4"/>
      <c r="EK6" s="4"/>
      <c r="EL6" s="4"/>
      <c r="EM6" s="78"/>
      <c r="EO6" s="4"/>
      <c r="EP6" s="79"/>
      <c r="EQ6" s="42"/>
      <c r="ER6" s="4"/>
      <c r="ES6" s="4"/>
      <c r="ET6" s="4"/>
      <c r="EU6" s="4"/>
      <c r="EV6" s="4"/>
      <c r="EW6" s="4"/>
      <c r="EX6" s="78"/>
      <c r="EZ6" s="4"/>
      <c r="FA6" s="79"/>
      <c r="FB6" s="42"/>
      <c r="FC6" s="4"/>
      <c r="FD6" s="4"/>
      <c r="FE6" s="4"/>
      <c r="FF6" s="4"/>
      <c r="FG6" s="4"/>
      <c r="FH6" s="4"/>
      <c r="FI6" s="78"/>
      <c r="FK6" s="4"/>
      <c r="FL6" s="79"/>
      <c r="FM6" s="42"/>
      <c r="FN6" s="4"/>
      <c r="FO6" s="4"/>
      <c r="FP6" s="4"/>
      <c r="FQ6" s="4"/>
      <c r="FR6" s="4"/>
      <c r="FS6" s="4"/>
      <c r="FT6" s="78"/>
      <c r="FV6" s="4"/>
      <c r="FW6" s="79"/>
      <c r="FX6" s="42"/>
      <c r="FY6" s="4"/>
      <c r="FZ6" s="4"/>
      <c r="GA6" s="4"/>
      <c r="GB6" s="4"/>
      <c r="GC6" s="4"/>
      <c r="GD6" s="4"/>
      <c r="GE6" s="78"/>
      <c r="GG6" s="4"/>
      <c r="GH6" s="79"/>
      <c r="GI6" s="42"/>
      <c r="GJ6" s="4"/>
      <c r="GK6" s="4"/>
      <c r="GL6" s="4"/>
      <c r="GM6" s="4"/>
      <c r="GN6" s="4"/>
      <c r="GO6" s="4"/>
      <c r="GP6" s="78"/>
      <c r="GR6" s="4"/>
      <c r="GS6" s="79"/>
      <c r="GT6" s="42"/>
      <c r="GU6" s="4"/>
      <c r="GV6" s="4"/>
      <c r="GW6" s="4"/>
      <c r="GX6" s="4"/>
      <c r="GY6" s="4"/>
      <c r="GZ6" s="4"/>
      <c r="HA6" s="78"/>
      <c r="HC6" s="4"/>
      <c r="HD6" s="79"/>
      <c r="HE6" s="42"/>
      <c r="HF6" s="4"/>
      <c r="HG6" s="4"/>
      <c r="HH6" s="4"/>
      <c r="HI6" s="4"/>
      <c r="HJ6" s="4"/>
      <c r="HK6" s="4"/>
      <c r="HL6" s="78"/>
      <c r="HN6" s="4"/>
      <c r="HO6" s="79"/>
      <c r="HP6" s="42"/>
      <c r="HQ6" s="4"/>
      <c r="HR6" s="4"/>
      <c r="HS6" s="4"/>
      <c r="HT6" s="4"/>
      <c r="HU6" s="4"/>
      <c r="HV6" s="4"/>
      <c r="HW6" s="78"/>
      <c r="HY6" s="4"/>
      <c r="HZ6" s="79"/>
      <c r="IA6" s="42"/>
      <c r="IB6" s="4"/>
      <c r="IC6" s="4"/>
      <c r="ID6" s="4"/>
      <c r="IE6" s="4"/>
      <c r="IF6" s="4"/>
      <c r="IG6" s="4"/>
      <c r="IH6" s="78"/>
      <c r="IJ6" s="4"/>
      <c r="IK6" s="4"/>
      <c r="IL6" s="92"/>
    </row>
    <row r="7" spans="1:251" ht="3" customHeight="1" x14ac:dyDescent="0.2">
      <c r="A7" s="102"/>
      <c r="B7" s="103"/>
      <c r="C7" s="104"/>
      <c r="D7" s="105"/>
      <c r="E7" s="105"/>
      <c r="F7" s="106"/>
      <c r="G7" s="125"/>
      <c r="H7" s="107"/>
      <c r="I7" s="108"/>
      <c r="J7" s="109"/>
      <c r="K7" s="110"/>
      <c r="L7" s="111"/>
      <c r="M7" s="112"/>
      <c r="N7" s="113"/>
      <c r="O7" s="114"/>
      <c r="P7" s="115"/>
      <c r="Q7" s="116"/>
      <c r="R7" s="116"/>
      <c r="S7" s="116"/>
      <c r="T7" s="116"/>
      <c r="U7" s="116"/>
      <c r="V7" s="116"/>
      <c r="W7" s="117"/>
      <c r="X7" s="117"/>
      <c r="Y7" s="117"/>
      <c r="Z7" s="117"/>
      <c r="AA7" s="118"/>
      <c r="AB7" s="119"/>
      <c r="AC7" s="120"/>
      <c r="AD7" s="120"/>
      <c r="AE7" s="121"/>
      <c r="AF7" s="32"/>
      <c r="AG7" s="29"/>
      <c r="AH7" s="29"/>
      <c r="AI7" s="29"/>
      <c r="AJ7" s="30"/>
      <c r="AK7" s="30"/>
      <c r="AL7" s="30"/>
      <c r="AM7" s="30"/>
      <c r="AN7" s="31"/>
      <c r="AO7" s="28"/>
      <c r="AP7" s="23"/>
      <c r="AQ7" s="23"/>
      <c r="AR7" s="49"/>
      <c r="AS7" s="32"/>
      <c r="AT7" s="29"/>
      <c r="AU7" s="29"/>
      <c r="AV7" s="30"/>
      <c r="AW7" s="30"/>
      <c r="AX7" s="30"/>
      <c r="AY7" s="30"/>
      <c r="AZ7" s="31"/>
      <c r="BA7" s="28"/>
      <c r="BB7" s="23"/>
      <c r="BC7" s="23"/>
      <c r="BD7" s="49"/>
      <c r="BE7" s="28"/>
      <c r="BF7" s="47"/>
      <c r="BG7" s="30"/>
      <c r="BH7" s="30"/>
      <c r="BI7" s="30"/>
      <c r="BJ7" s="30"/>
      <c r="BK7" s="31"/>
      <c r="BL7" s="44"/>
      <c r="BM7" s="38"/>
      <c r="BN7" s="37"/>
      <c r="BO7" s="36"/>
      <c r="BP7" s="32"/>
      <c r="BQ7" s="29"/>
      <c r="BR7" s="29"/>
      <c r="BS7" s="29"/>
      <c r="BT7" s="30"/>
      <c r="BU7" s="30"/>
      <c r="BV7" s="30"/>
      <c r="BW7" s="30"/>
      <c r="BX7" s="31"/>
      <c r="BY7" s="28"/>
      <c r="BZ7" s="23"/>
      <c r="CA7" s="33"/>
      <c r="CB7" s="77"/>
      <c r="CC7" s="32"/>
      <c r="CD7" s="29"/>
      <c r="CE7" s="30"/>
      <c r="CF7" s="30"/>
      <c r="CG7" s="30"/>
      <c r="CH7" s="30"/>
      <c r="CI7" s="31"/>
      <c r="CJ7" s="28"/>
      <c r="CK7" s="27"/>
      <c r="CL7" s="23"/>
      <c r="CM7" s="73"/>
      <c r="CN7" s="4"/>
      <c r="CO7" s="4"/>
      <c r="CP7" s="4"/>
      <c r="CQ7" s="4"/>
      <c r="CR7" s="4"/>
      <c r="CS7" s="4"/>
      <c r="CT7" s="4"/>
      <c r="CU7" s="78"/>
      <c r="CW7" s="4"/>
      <c r="CX7" s="79"/>
      <c r="CY7" s="42"/>
      <c r="CZ7" s="4"/>
      <c r="DA7" s="4"/>
      <c r="DB7" s="4"/>
      <c r="DC7" s="4"/>
      <c r="DD7" s="4"/>
      <c r="DE7" s="4"/>
      <c r="DF7" s="78"/>
      <c r="DH7" s="4"/>
      <c r="DI7" s="79"/>
      <c r="DJ7" s="42"/>
      <c r="DK7" s="4"/>
      <c r="DL7" s="4"/>
      <c r="DM7" s="4"/>
      <c r="DN7" s="4"/>
      <c r="DO7" s="4"/>
      <c r="DP7" s="4"/>
      <c r="DQ7" s="78"/>
      <c r="DS7" s="4"/>
      <c r="DT7" s="79"/>
      <c r="DU7" s="42"/>
      <c r="DV7" s="4"/>
      <c r="DW7" s="4"/>
      <c r="DX7" s="4"/>
      <c r="DY7" s="4"/>
      <c r="DZ7" s="4"/>
      <c r="EA7" s="4"/>
      <c r="EB7" s="78"/>
      <c r="ED7" s="4"/>
      <c r="EE7" s="79"/>
      <c r="EF7" s="42"/>
      <c r="EG7" s="4"/>
      <c r="EH7" s="4"/>
      <c r="EI7" s="4"/>
      <c r="EJ7" s="4"/>
      <c r="EK7" s="4"/>
      <c r="EL7" s="4"/>
      <c r="EM7" s="78"/>
      <c r="EO7" s="4"/>
      <c r="EP7" s="79"/>
      <c r="EQ7" s="42"/>
      <c r="ER7" s="4"/>
      <c r="ES7" s="4"/>
      <c r="ET7" s="4"/>
      <c r="EU7" s="4"/>
      <c r="EV7" s="4"/>
      <c r="EW7" s="4"/>
      <c r="EX7" s="78"/>
      <c r="EZ7" s="4"/>
      <c r="FA7" s="79"/>
      <c r="FB7" s="42"/>
      <c r="FC7" s="4"/>
      <c r="FD7" s="4"/>
      <c r="FE7" s="4"/>
      <c r="FF7" s="4"/>
      <c r="FG7" s="4"/>
      <c r="FH7" s="4"/>
      <c r="FI7" s="78"/>
      <c r="FK7" s="4"/>
      <c r="FL7" s="79"/>
      <c r="FM7" s="42"/>
      <c r="FN7" s="4"/>
      <c r="FO7" s="4"/>
      <c r="FP7" s="4"/>
      <c r="FQ7" s="4"/>
      <c r="FR7" s="4"/>
      <c r="FS7" s="4"/>
      <c r="FT7" s="78"/>
      <c r="FV7" s="4"/>
      <c r="FW7" s="79"/>
      <c r="FX7" s="42"/>
      <c r="FY7" s="4"/>
      <c r="FZ7" s="4"/>
      <c r="GA7" s="4"/>
      <c r="GB7" s="4"/>
      <c r="GC7" s="4"/>
      <c r="GD7" s="4"/>
      <c r="GE7" s="78"/>
      <c r="GG7" s="4"/>
      <c r="GH7" s="79"/>
      <c r="GI7" s="42"/>
      <c r="GJ7" s="4"/>
      <c r="GK7" s="4"/>
      <c r="GL7" s="4"/>
      <c r="GM7" s="4"/>
      <c r="GN7" s="4"/>
      <c r="GO7" s="4"/>
      <c r="GP7" s="78"/>
      <c r="GR7" s="4"/>
      <c r="GS7" s="79"/>
      <c r="GT7" s="42"/>
      <c r="GU7" s="4"/>
      <c r="GV7" s="4"/>
      <c r="GW7" s="4"/>
      <c r="GX7" s="4"/>
      <c r="GY7" s="4"/>
      <c r="GZ7" s="4"/>
      <c r="HA7" s="78"/>
      <c r="HC7" s="4"/>
      <c r="HD7" s="79"/>
      <c r="HE7" s="42"/>
      <c r="HF7" s="4"/>
      <c r="HG7" s="4"/>
      <c r="HH7" s="4"/>
      <c r="HI7" s="4"/>
      <c r="HJ7" s="4"/>
      <c r="HK7" s="4"/>
      <c r="HL7" s="78"/>
      <c r="HN7" s="4"/>
      <c r="HO7" s="79"/>
      <c r="HP7" s="42"/>
      <c r="HQ7" s="4"/>
      <c r="HR7" s="4"/>
      <c r="HS7" s="4"/>
      <c r="HT7" s="4"/>
      <c r="HU7" s="4"/>
      <c r="HV7" s="4"/>
      <c r="HW7" s="78"/>
      <c r="HY7" s="4"/>
      <c r="HZ7" s="79"/>
      <c r="IA7" s="42"/>
      <c r="IB7" s="4"/>
      <c r="IC7" s="4"/>
      <c r="ID7" s="4"/>
      <c r="IE7" s="4"/>
      <c r="IF7" s="4"/>
      <c r="IG7" s="4"/>
      <c r="IH7" s="78"/>
      <c r="IJ7" s="4"/>
      <c r="IK7" s="4"/>
      <c r="IL7" s="92"/>
    </row>
    <row r="8" spans="1:251" x14ac:dyDescent="0.2">
      <c r="A8" s="34">
        <v>1</v>
      </c>
      <c r="B8" s="67" t="s">
        <v>113</v>
      </c>
      <c r="C8" s="25"/>
      <c r="D8" s="68"/>
      <c r="E8" s="68" t="s">
        <v>114</v>
      </c>
      <c r="F8" s="69" t="s">
        <v>98</v>
      </c>
      <c r="G8" s="124"/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5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61">
        <f>L8+M8+O8</f>
        <v>9.3000000000000007</v>
      </c>
      <c r="L8" s="62">
        <f>AB8+AO8+BA8+BL8+BY8+CJ8+CU8+DF8+DQ8+EB8+EM8+EX8+FI8+FT8+GE8+GP8+HA8+HL8+HW8+IH8</f>
        <v>9.3000000000000007</v>
      </c>
      <c r="M8" s="37">
        <f>AD8+AQ8+BC8+BN8+CA8+CL8+CW8+DH8+DS8+ED8+EO8+EZ8+FK8+FV8+GG8+GR8+HC8+HN8+HY8+IJ8</f>
        <v>0</v>
      </c>
      <c r="N8" s="38">
        <f>O8</f>
        <v>0</v>
      </c>
      <c r="O8" s="63">
        <f>W8+AJ8+AV8+BG8+BT8+CE8+CP8+DA8+DL8+DW8+EH8+ES8+FD8+FO8+FZ8+GK8+GV8+HG8+HR8+IC8</f>
        <v>0</v>
      </c>
      <c r="P8" s="32">
        <v>9.3000000000000007</v>
      </c>
      <c r="Q8" s="29"/>
      <c r="R8" s="29"/>
      <c r="S8" s="29"/>
      <c r="T8" s="29"/>
      <c r="U8" s="29"/>
      <c r="V8" s="29"/>
      <c r="W8" s="30">
        <v>0</v>
      </c>
      <c r="X8" s="30">
        <v>0</v>
      </c>
      <c r="Y8" s="30">
        <v>0</v>
      </c>
      <c r="Z8" s="30">
        <v>0</v>
      </c>
      <c r="AA8" s="31">
        <v>0</v>
      </c>
      <c r="AB8" s="28">
        <f>P8+Q8+R8+S8+T8+U8+V8</f>
        <v>9.3000000000000007</v>
      </c>
      <c r="AC8" s="23">
        <f>W8</f>
        <v>0</v>
      </c>
      <c r="AD8" s="23">
        <f>(X8*3)+(Y8*10)+(Z8*5)+(AA8*20)</f>
        <v>0</v>
      </c>
      <c r="AE8" s="49">
        <f>AB8+AC8+AD8</f>
        <v>9.3000000000000007</v>
      </c>
      <c r="AF8" s="32"/>
      <c r="AG8" s="29"/>
      <c r="AH8" s="29"/>
      <c r="AI8" s="29"/>
      <c r="AJ8" s="30"/>
      <c r="AK8" s="30"/>
      <c r="AL8" s="30"/>
      <c r="AM8" s="30"/>
      <c r="AN8" s="31"/>
      <c r="AO8" s="28">
        <f>AF8+AG8+AH8+AI8</f>
        <v>0</v>
      </c>
      <c r="AP8" s="23">
        <f>AJ8</f>
        <v>0</v>
      </c>
      <c r="AQ8" s="23">
        <f>(AK8*3)+(AL8*10)+(AM8*5)+(AN8*20)</f>
        <v>0</v>
      </c>
      <c r="AR8" s="49">
        <f>AO8+AP8+AQ8</f>
        <v>0</v>
      </c>
      <c r="AS8" s="32"/>
      <c r="AT8" s="29"/>
      <c r="AU8" s="29"/>
      <c r="AV8" s="30"/>
      <c r="AW8" s="30"/>
      <c r="AX8" s="30"/>
      <c r="AY8" s="30"/>
      <c r="AZ8" s="31"/>
      <c r="BA8" s="28">
        <f>AS8+AT8+AU8</f>
        <v>0</v>
      </c>
      <c r="BB8" s="23">
        <f>AV8</f>
        <v>0</v>
      </c>
      <c r="BC8" s="23">
        <f>(AW8*3)+(AX8*10)+(AY8*5)+(AZ8*20)</f>
        <v>0</v>
      </c>
      <c r="BD8" s="49">
        <f>BA8+BB8+BC8</f>
        <v>0</v>
      </c>
      <c r="BE8" s="28"/>
      <c r="BF8" s="47"/>
      <c r="BG8" s="30"/>
      <c r="BH8" s="30"/>
      <c r="BI8" s="30"/>
      <c r="BJ8" s="30"/>
      <c r="BK8" s="31"/>
      <c r="BL8" s="44">
        <f>BE8+BF8</f>
        <v>0</v>
      </c>
      <c r="BM8" s="38">
        <f>BG8/2</f>
        <v>0</v>
      </c>
      <c r="BN8" s="37">
        <f>(BH8*3)+(BI8*5)+(BJ8*5)+(BK8*20)</f>
        <v>0</v>
      </c>
      <c r="BO8" s="36">
        <f>BL8+BM8+BN8</f>
        <v>0</v>
      </c>
      <c r="BP8" s="32"/>
      <c r="BQ8" s="29"/>
      <c r="BR8" s="29"/>
      <c r="BS8" s="29"/>
      <c r="BT8" s="30"/>
      <c r="BU8" s="30"/>
      <c r="BV8" s="30"/>
      <c r="BW8" s="30"/>
      <c r="BX8" s="31"/>
      <c r="BY8" s="28">
        <f>BP8+BQ8+BR8+BS8</f>
        <v>0</v>
      </c>
      <c r="BZ8" s="23">
        <f>BT8</f>
        <v>0</v>
      </c>
      <c r="CA8" s="33">
        <f>(BU8*3)+(BV8*10)+(BW8*5)+(BX8*20)</f>
        <v>0</v>
      </c>
      <c r="CB8" s="77">
        <f>BY8+BZ8+CA8</f>
        <v>0</v>
      </c>
      <c r="CC8" s="32"/>
      <c r="CD8" s="29"/>
      <c r="CE8" s="30"/>
      <c r="CF8" s="30"/>
      <c r="CG8" s="30"/>
      <c r="CH8" s="30"/>
      <c r="CI8" s="31"/>
      <c r="CJ8" s="28">
        <f>CC8+CD8</f>
        <v>0</v>
      </c>
      <c r="CK8" s="27">
        <f>CE8/2</f>
        <v>0</v>
      </c>
      <c r="CL8" s="23">
        <f>(CF8*3)+(CG8*10)+(CH8*5)+(CI8*20)</f>
        <v>0</v>
      </c>
      <c r="CM8" s="73">
        <f>CJ8+CK8+CL8</f>
        <v>0</v>
      </c>
      <c r="CU8" s="78"/>
      <c r="CX8" s="79"/>
      <c r="CY8" s="42"/>
      <c r="DF8" s="78"/>
      <c r="DI8" s="79"/>
      <c r="DJ8" s="42"/>
      <c r="DQ8" s="78"/>
      <c r="DT8" s="79"/>
      <c r="DU8" s="42"/>
      <c r="EB8" s="78"/>
      <c r="EE8" s="79"/>
      <c r="EF8" s="42"/>
      <c r="EM8" s="78"/>
      <c r="EP8" s="79"/>
      <c r="EQ8" s="42"/>
      <c r="EX8" s="78"/>
      <c r="FA8" s="79"/>
      <c r="FB8" s="42"/>
      <c r="FI8" s="78"/>
      <c r="FL8" s="79"/>
      <c r="FM8" s="42"/>
      <c r="FT8" s="78"/>
      <c r="FW8" s="79"/>
      <c r="FX8" s="42"/>
      <c r="GE8" s="78"/>
      <c r="GH8" s="79"/>
      <c r="GI8" s="42"/>
      <c r="GP8" s="78"/>
      <c r="GS8" s="79"/>
      <c r="GT8" s="42"/>
      <c r="HA8" s="78"/>
      <c r="HD8" s="79"/>
      <c r="HE8" s="42"/>
      <c r="HL8" s="78"/>
      <c r="HO8" s="79"/>
      <c r="HP8" s="42"/>
      <c r="HW8" s="78"/>
      <c r="HZ8" s="79"/>
      <c r="IA8" s="42"/>
      <c r="IH8" s="78"/>
      <c r="IL8" s="92"/>
      <c r="IO8" s="4"/>
      <c r="IP8" s="4"/>
      <c r="IQ8" s="4"/>
    </row>
    <row r="9" spans="1:251" ht="12.6" customHeight="1" x14ac:dyDescent="0.2">
      <c r="A9" s="34">
        <v>2</v>
      </c>
      <c r="B9" s="67" t="s">
        <v>117</v>
      </c>
      <c r="C9" s="25"/>
      <c r="D9" s="68"/>
      <c r="E9" s="68" t="s">
        <v>114</v>
      </c>
      <c r="F9" s="69" t="s">
        <v>98</v>
      </c>
      <c r="G9" s="124"/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5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61">
        <f>L9+M9+O9</f>
        <v>18.649999999999999</v>
      </c>
      <c r="L9" s="62">
        <f>AB9+AO9+BA9+BL9+BY9+CJ9+CU9+DF9+DQ9+EB9+EM9+EX9+FI9+FT9+GE9+GP9+HA9+HL9+HW9+IH9</f>
        <v>13.65</v>
      </c>
      <c r="M9" s="37">
        <f>AD9+AQ9+BC9+BN9+CA9+CL9+CW9+DH9+DS9+ED9+EO9+EZ9+FK9+FV9+GG9+GR9+HC9+HN9+HY9+IJ9</f>
        <v>3</v>
      </c>
      <c r="N9" s="38">
        <f>O9</f>
        <v>2</v>
      </c>
      <c r="O9" s="63">
        <f>W9+AJ9+AV9+BG9+BT9+CE9+CP9+DA9+DL9+DW9+EH9+ES9+FD9+FO9+FZ9+GK9+GV9+HG9+HR9+IC9</f>
        <v>2</v>
      </c>
      <c r="P9" s="32">
        <v>13.65</v>
      </c>
      <c r="Q9" s="29"/>
      <c r="R9" s="29"/>
      <c r="S9" s="29"/>
      <c r="T9" s="29"/>
      <c r="U9" s="29"/>
      <c r="V9" s="29"/>
      <c r="W9" s="30">
        <v>2</v>
      </c>
      <c r="X9" s="30">
        <v>1</v>
      </c>
      <c r="Y9" s="30">
        <v>0</v>
      </c>
      <c r="Z9" s="30">
        <v>0</v>
      </c>
      <c r="AA9" s="31">
        <v>0</v>
      </c>
      <c r="AB9" s="28">
        <f>P9+Q9+R9+S9+T9+U9+V9</f>
        <v>13.65</v>
      </c>
      <c r="AC9" s="23">
        <f>W9</f>
        <v>2</v>
      </c>
      <c r="AD9" s="23">
        <f>(X9*3)+(Y9*10)+(Z9*5)+(AA9*20)</f>
        <v>3</v>
      </c>
      <c r="AE9" s="49">
        <f>AB9+AC9+AD9</f>
        <v>18.649999999999999</v>
      </c>
      <c r="AF9" s="32"/>
      <c r="AG9" s="29"/>
      <c r="AH9" s="29"/>
      <c r="AI9" s="29"/>
      <c r="AJ9" s="30"/>
      <c r="AK9" s="30"/>
      <c r="AL9" s="30"/>
      <c r="AM9" s="30"/>
      <c r="AN9" s="31"/>
      <c r="AO9" s="28">
        <f>AF9+AG9+AH9+AI9</f>
        <v>0</v>
      </c>
      <c r="AP9" s="23">
        <f>AJ9</f>
        <v>0</v>
      </c>
      <c r="AQ9" s="23">
        <f>(AK9*3)+(AL9*10)+(AM9*5)+(AN9*20)</f>
        <v>0</v>
      </c>
      <c r="AR9" s="49">
        <f>AO9+AP9+AQ9</f>
        <v>0</v>
      </c>
      <c r="AS9" s="32"/>
      <c r="AT9" s="29"/>
      <c r="AU9" s="29"/>
      <c r="AV9" s="30"/>
      <c r="AW9" s="30"/>
      <c r="AX9" s="30"/>
      <c r="AY9" s="30"/>
      <c r="AZ9" s="31"/>
      <c r="BA9" s="28">
        <f>AS9+AT9+AU9</f>
        <v>0</v>
      </c>
      <c r="BB9" s="23">
        <f>AV9</f>
        <v>0</v>
      </c>
      <c r="BC9" s="23">
        <f>(AW9*3)+(AX9*10)+(AY9*5)+(AZ9*20)</f>
        <v>0</v>
      </c>
      <c r="BD9" s="49">
        <f>BA9+BB9+BC9</f>
        <v>0</v>
      </c>
      <c r="BE9" s="28"/>
      <c r="BF9" s="47"/>
      <c r="BG9" s="30"/>
      <c r="BH9" s="30"/>
      <c r="BI9" s="30"/>
      <c r="BJ9" s="30"/>
      <c r="BK9" s="31"/>
      <c r="BL9" s="44">
        <f>BE9+BF9</f>
        <v>0</v>
      </c>
      <c r="BM9" s="38">
        <f>BG9/2</f>
        <v>0</v>
      </c>
      <c r="BN9" s="37">
        <f>(BH9*3)+(BI9*5)+(BJ9*5)+(BK9*20)</f>
        <v>0</v>
      </c>
      <c r="BO9" s="36">
        <f>BL9+BM9+BN9</f>
        <v>0</v>
      </c>
      <c r="BP9" s="32"/>
      <c r="BQ9" s="29"/>
      <c r="BR9" s="29"/>
      <c r="BS9" s="29"/>
      <c r="BT9" s="30"/>
      <c r="BU9" s="30"/>
      <c r="BV9" s="30"/>
      <c r="BW9" s="30"/>
      <c r="BX9" s="31"/>
      <c r="BY9" s="28">
        <f>BP9+BQ9+BR9+BS9</f>
        <v>0</v>
      </c>
      <c r="BZ9" s="23">
        <f>BT9</f>
        <v>0</v>
      </c>
      <c r="CA9" s="33">
        <f>(BU9*3)+(BV9*10)+(BW9*5)+(BX9*20)</f>
        <v>0</v>
      </c>
      <c r="CB9" s="77">
        <f>BY9+BZ9+CA9</f>
        <v>0</v>
      </c>
      <c r="CC9" s="32"/>
      <c r="CD9" s="29"/>
      <c r="CE9" s="30"/>
      <c r="CF9" s="30"/>
      <c r="CG9" s="30"/>
      <c r="CH9" s="30"/>
      <c r="CI9" s="31"/>
      <c r="CJ9" s="28">
        <f>CC9+CD9</f>
        <v>0</v>
      </c>
      <c r="CK9" s="27">
        <f>CE9/2</f>
        <v>0</v>
      </c>
      <c r="CL9" s="23">
        <f>(CF9*3)+(CG9*5)+(CH9*5)+(CI9*20)</f>
        <v>0</v>
      </c>
      <c r="CM9" s="73">
        <f>CJ9+CK9+CL9</f>
        <v>0</v>
      </c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92"/>
      <c r="IM9" s="4"/>
      <c r="IN9" s="4"/>
      <c r="IO9" s="4"/>
      <c r="IP9" s="4"/>
      <c r="IQ9" s="4"/>
    </row>
    <row r="10" spans="1:251" x14ac:dyDescent="0.2">
      <c r="A10" s="34">
        <v>3</v>
      </c>
      <c r="B10" s="67" t="s">
        <v>120</v>
      </c>
      <c r="C10" s="25"/>
      <c r="D10" s="68"/>
      <c r="E10" s="68" t="s">
        <v>114</v>
      </c>
      <c r="F10" s="69" t="s">
        <v>98</v>
      </c>
      <c r="G10" s="124"/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5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61">
        <f>L10+M10+O10</f>
        <v>24.55</v>
      </c>
      <c r="L10" s="62">
        <f>AB10+AO10+BA10+BL10+BY10+CJ10+CU10+DF10+DQ10+EB10+EM10+EX10+FI10+FT10+GE10+GP10+HA10+HL10+HW10+IH10</f>
        <v>23.55</v>
      </c>
      <c r="M10" s="37">
        <f>AD10+AQ10+BC10+BN10+CA10+CL10+CW10+DH10+DS10+ED10+EO10+EZ10+FK10+FV10+GG10+GR10+HC10+HN10+HY10+IJ10</f>
        <v>0</v>
      </c>
      <c r="N10" s="38">
        <f>O10</f>
        <v>1</v>
      </c>
      <c r="O10" s="63">
        <f>W10+AJ10+AV10+BG10+BT10+CE10+CP10+DA10+DL10+DW10+EH10+ES10+FD10+FO10+FZ10+GK10+GV10+HG10+HR10+IC10</f>
        <v>1</v>
      </c>
      <c r="P10" s="32">
        <v>23.55</v>
      </c>
      <c r="Q10" s="29"/>
      <c r="R10" s="29"/>
      <c r="S10" s="29"/>
      <c r="T10" s="29"/>
      <c r="U10" s="29"/>
      <c r="V10" s="29"/>
      <c r="W10" s="30">
        <v>1</v>
      </c>
      <c r="X10" s="30">
        <v>0</v>
      </c>
      <c r="Y10" s="30">
        <v>0</v>
      </c>
      <c r="Z10" s="30">
        <v>0</v>
      </c>
      <c r="AA10" s="31">
        <v>0</v>
      </c>
      <c r="AB10" s="28">
        <f>P10+Q10+R10+S10+T10+U10+V10</f>
        <v>23.55</v>
      </c>
      <c r="AC10" s="23">
        <f>W10</f>
        <v>1</v>
      </c>
      <c r="AD10" s="23">
        <f>(X10*3)+(Y10*10)+(Z10*5)+(AA10*20)</f>
        <v>0</v>
      </c>
      <c r="AE10" s="49">
        <f>AB10+AC10+AD10</f>
        <v>24.55</v>
      </c>
      <c r="AF10" s="32"/>
      <c r="AG10" s="29"/>
      <c r="AH10" s="29"/>
      <c r="AI10" s="29"/>
      <c r="AJ10" s="30"/>
      <c r="AK10" s="30"/>
      <c r="AL10" s="30"/>
      <c r="AM10" s="30"/>
      <c r="AN10" s="31"/>
      <c r="AO10" s="28">
        <f>AF10+AG10+AH10+AI10</f>
        <v>0</v>
      </c>
      <c r="AP10" s="23">
        <f>AJ10</f>
        <v>0</v>
      </c>
      <c r="AQ10" s="23">
        <f>(AK10*3)+(AL10*10)+(AM10*5)+(AN10*20)</f>
        <v>0</v>
      </c>
      <c r="AR10" s="49">
        <f>AO10+AP10+AQ10</f>
        <v>0</v>
      </c>
      <c r="AS10" s="32"/>
      <c r="AT10" s="29"/>
      <c r="AU10" s="29"/>
      <c r="AV10" s="30"/>
      <c r="AW10" s="30"/>
      <c r="AX10" s="30"/>
      <c r="AY10" s="30"/>
      <c r="AZ10" s="31"/>
      <c r="BA10" s="28">
        <f>AS10+AT10+AU10</f>
        <v>0</v>
      </c>
      <c r="BB10" s="23">
        <f>AV10</f>
        <v>0</v>
      </c>
      <c r="BC10" s="23">
        <f>(AW10*3)+(AX10*10)+(AY10*5)+(AZ10*20)</f>
        <v>0</v>
      </c>
      <c r="BD10" s="49">
        <f>BA10+BB10+BC10</f>
        <v>0</v>
      </c>
      <c r="BE10" s="28"/>
      <c r="BF10" s="47"/>
      <c r="BG10" s="30"/>
      <c r="BH10" s="30"/>
      <c r="BI10" s="30"/>
      <c r="BJ10" s="30"/>
      <c r="BK10" s="31"/>
      <c r="BL10" s="44">
        <f>BE10+BF10</f>
        <v>0</v>
      </c>
      <c r="BM10" s="38">
        <f>BG10/2</f>
        <v>0</v>
      </c>
      <c r="BN10" s="37">
        <f>(BH10*3)+(BI10*5)+(BJ10*5)+(BK10*20)</f>
        <v>0</v>
      </c>
      <c r="BO10" s="36">
        <f>BL10+BM10+BN10</f>
        <v>0</v>
      </c>
      <c r="BP10" s="32"/>
      <c r="BQ10" s="29"/>
      <c r="BR10" s="29"/>
      <c r="BS10" s="29"/>
      <c r="BT10" s="30"/>
      <c r="BU10" s="30"/>
      <c r="BV10" s="30"/>
      <c r="BW10" s="30"/>
      <c r="BX10" s="31"/>
      <c r="BY10" s="28">
        <f>BP10+BQ10+BR10+BS10</f>
        <v>0</v>
      </c>
      <c r="BZ10" s="23">
        <f>BT10</f>
        <v>0</v>
      </c>
      <c r="CA10" s="33">
        <f>(BU10*3)+(BV10*10)+(BW10*5)+(BX10*20)</f>
        <v>0</v>
      </c>
      <c r="CB10" s="77">
        <f>BY10+BZ10+CA10</f>
        <v>0</v>
      </c>
      <c r="CC10" s="32"/>
      <c r="CD10" s="29"/>
      <c r="CE10" s="30"/>
      <c r="CF10" s="30"/>
      <c r="CG10" s="30"/>
      <c r="CH10" s="30"/>
      <c r="CI10" s="31"/>
      <c r="CJ10" s="28">
        <f>CC10+CD10</f>
        <v>0</v>
      </c>
      <c r="CK10" s="27">
        <f>CE10/2</f>
        <v>0</v>
      </c>
      <c r="CL10" s="23">
        <f>(CF10*3)+(CG10*10)+(CH10*5)+(CI10*20)</f>
        <v>0</v>
      </c>
      <c r="CM10" s="73">
        <f>CJ10+CK10+CL10</f>
        <v>0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92"/>
      <c r="IM10" s="4"/>
      <c r="IN10" s="4"/>
      <c r="IO10" s="4"/>
      <c r="IP10" s="4"/>
      <c r="IQ10" s="4"/>
    </row>
    <row r="11" spans="1:251" ht="3" customHeight="1" x14ac:dyDescent="0.2">
      <c r="A11" s="102"/>
      <c r="B11" s="103"/>
      <c r="C11" s="104"/>
      <c r="D11" s="105"/>
      <c r="E11" s="105"/>
      <c r="F11" s="106"/>
      <c r="G11" s="125"/>
      <c r="H11" s="107"/>
      <c r="I11" s="108"/>
      <c r="J11" s="109"/>
      <c r="K11" s="110"/>
      <c r="L11" s="111"/>
      <c r="M11" s="112"/>
      <c r="N11" s="113"/>
      <c r="O11" s="114"/>
      <c r="P11" s="115"/>
      <c r="Q11" s="116"/>
      <c r="R11" s="116"/>
      <c r="S11" s="116"/>
      <c r="T11" s="116"/>
      <c r="U11" s="116"/>
      <c r="V11" s="116"/>
      <c r="W11" s="117"/>
      <c r="X11" s="117"/>
      <c r="Y11" s="117"/>
      <c r="Z11" s="117"/>
      <c r="AA11" s="118"/>
      <c r="AB11" s="119"/>
      <c r="AC11" s="120"/>
      <c r="AD11" s="120"/>
      <c r="AE11" s="121"/>
      <c r="AF11" s="32"/>
      <c r="AG11" s="29"/>
      <c r="AH11" s="29"/>
      <c r="AI11" s="29"/>
      <c r="AJ11" s="30"/>
      <c r="AK11" s="30"/>
      <c r="AL11" s="30"/>
      <c r="AM11" s="30"/>
      <c r="AN11" s="31"/>
      <c r="AO11" s="28"/>
      <c r="AP11" s="23"/>
      <c r="AQ11" s="23"/>
      <c r="AR11" s="49"/>
      <c r="AS11" s="32"/>
      <c r="AT11" s="29"/>
      <c r="AU11" s="29"/>
      <c r="AV11" s="30"/>
      <c r="AW11" s="30"/>
      <c r="AX11" s="30"/>
      <c r="AY11" s="30"/>
      <c r="AZ11" s="31"/>
      <c r="BA11" s="28"/>
      <c r="BB11" s="23"/>
      <c r="BC11" s="23"/>
      <c r="BD11" s="49"/>
      <c r="BE11" s="28"/>
      <c r="BF11" s="47"/>
      <c r="BG11" s="30"/>
      <c r="BH11" s="30"/>
      <c r="BI11" s="30"/>
      <c r="BJ11" s="30"/>
      <c r="BK11" s="31"/>
      <c r="BL11" s="44"/>
      <c r="BM11" s="38"/>
      <c r="BN11" s="37"/>
      <c r="BO11" s="36"/>
      <c r="BP11" s="32"/>
      <c r="BQ11" s="29"/>
      <c r="BR11" s="29"/>
      <c r="BS11" s="29"/>
      <c r="BT11" s="30"/>
      <c r="BU11" s="30"/>
      <c r="BV11" s="30"/>
      <c r="BW11" s="30"/>
      <c r="BX11" s="31"/>
      <c r="BY11" s="28"/>
      <c r="BZ11" s="23"/>
      <c r="CA11" s="33"/>
      <c r="CB11" s="77"/>
      <c r="CC11" s="32"/>
      <c r="CD11" s="29"/>
      <c r="CE11" s="30"/>
      <c r="CF11" s="30"/>
      <c r="CG11" s="30"/>
      <c r="CH11" s="30"/>
      <c r="CI11" s="31"/>
      <c r="CJ11" s="28"/>
      <c r="CK11" s="27"/>
      <c r="CL11" s="23"/>
      <c r="CM11" s="73"/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92"/>
      <c r="IM11" s="4"/>
      <c r="IN11" s="4"/>
      <c r="IO11" s="4"/>
      <c r="IP11" s="4"/>
      <c r="IQ11" s="4"/>
    </row>
    <row r="12" spans="1:251" x14ac:dyDescent="0.2">
      <c r="A12" s="34">
        <v>1</v>
      </c>
      <c r="B12" s="67" t="s">
        <v>112</v>
      </c>
      <c r="C12" s="25"/>
      <c r="D12" s="68"/>
      <c r="E12" s="68" t="s">
        <v>98</v>
      </c>
      <c r="F12" s="69" t="s">
        <v>98</v>
      </c>
      <c r="G12" s="124"/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5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61">
        <f>L12+M12+O12</f>
        <v>34.33</v>
      </c>
      <c r="L12" s="62">
        <f>AB12+AO12+BA12+BL12+BY12+CJ12+CU12+DF12+DQ12+EB12+EM12+EX12+FI12+FT12+GE12+GP12+HA12+HL12+HW12+IH12</f>
        <v>30.33</v>
      </c>
      <c r="M12" s="37">
        <f>AD12+AQ12+BC12+BN12+CA12+CL12+CW12+DH12+DS12+ED12+EO12+EZ12+FK12+FV12+GG12+GR12+HC12+HN12+HY12+IJ12</f>
        <v>0</v>
      </c>
      <c r="N12" s="38">
        <f>O12</f>
        <v>4</v>
      </c>
      <c r="O12" s="63">
        <f>W12+AJ12+AV12+BG12+BT12+CE12+CP12+DA12+DL12+DW12+EH12+ES12+FD12+FO12+FZ12+GK12+GV12+HG12+HR12+IC12</f>
        <v>4</v>
      </c>
      <c r="P12" s="32">
        <v>30.33</v>
      </c>
      <c r="Q12" s="29"/>
      <c r="R12" s="29"/>
      <c r="S12" s="29"/>
      <c r="T12" s="29"/>
      <c r="U12" s="29"/>
      <c r="V12" s="29"/>
      <c r="W12" s="30">
        <v>4</v>
      </c>
      <c r="X12" s="30">
        <v>0</v>
      </c>
      <c r="Y12" s="30">
        <v>0</v>
      </c>
      <c r="Z12" s="30">
        <v>0</v>
      </c>
      <c r="AA12" s="31">
        <v>0</v>
      </c>
      <c r="AB12" s="28">
        <f>P12+Q12+R12+S12+T12+U12+V12</f>
        <v>30.33</v>
      </c>
      <c r="AC12" s="23">
        <f>W12</f>
        <v>4</v>
      </c>
      <c r="AD12" s="23">
        <f>(X12*3)+(Y12*10)+(Z12*5)+(AA12*20)</f>
        <v>0</v>
      </c>
      <c r="AE12" s="49">
        <f>AB12+AC12+AD12</f>
        <v>34.33</v>
      </c>
      <c r="AF12" s="32"/>
      <c r="AG12" s="29"/>
      <c r="AH12" s="29"/>
      <c r="AI12" s="29"/>
      <c r="AJ12" s="30"/>
      <c r="AK12" s="30"/>
      <c r="AL12" s="30"/>
      <c r="AM12" s="30"/>
      <c r="AN12" s="31"/>
      <c r="AO12" s="28">
        <f>AF12+AG12+AH12+AI12</f>
        <v>0</v>
      </c>
      <c r="AP12" s="23">
        <f>AJ12</f>
        <v>0</v>
      </c>
      <c r="AQ12" s="23">
        <f>(AK12*3)+(AL12*10)+(AM12*5)+(AN12*20)</f>
        <v>0</v>
      </c>
      <c r="AR12" s="49">
        <f>AO12+AP12+AQ12</f>
        <v>0</v>
      </c>
      <c r="AS12" s="32"/>
      <c r="AT12" s="29"/>
      <c r="AU12" s="29"/>
      <c r="AV12" s="30"/>
      <c r="AW12" s="30"/>
      <c r="AX12" s="30"/>
      <c r="AY12" s="30"/>
      <c r="AZ12" s="31"/>
      <c r="BA12" s="28">
        <f>AS12+AT12+AU12</f>
        <v>0</v>
      </c>
      <c r="BB12" s="23">
        <f>AV12</f>
        <v>0</v>
      </c>
      <c r="BC12" s="23">
        <f>(AW12*3)+(AX12*10)+(AY12*5)+(AZ12*20)</f>
        <v>0</v>
      </c>
      <c r="BD12" s="49">
        <f>BA12+BB12+BC12</f>
        <v>0</v>
      </c>
      <c r="BE12" s="28"/>
      <c r="BF12" s="47"/>
      <c r="BG12" s="30"/>
      <c r="BH12" s="30"/>
      <c r="BI12" s="30"/>
      <c r="BJ12" s="30"/>
      <c r="BK12" s="31"/>
      <c r="BL12" s="44">
        <f>BE12+BF12</f>
        <v>0</v>
      </c>
      <c r="BM12" s="38">
        <f>BG12/2</f>
        <v>0</v>
      </c>
      <c r="BN12" s="37">
        <f>(BH12*3)+(BI12*5)+(BJ12*5)+(BK12*20)</f>
        <v>0</v>
      </c>
      <c r="BO12" s="36">
        <f>BL12+BM12+BN12</f>
        <v>0</v>
      </c>
      <c r="BP12" s="32"/>
      <c r="BQ12" s="29"/>
      <c r="BR12" s="29"/>
      <c r="BS12" s="29"/>
      <c r="BT12" s="30"/>
      <c r="BU12" s="30"/>
      <c r="BV12" s="30"/>
      <c r="BW12" s="30"/>
      <c r="BX12" s="31"/>
      <c r="BY12" s="28">
        <f>BP12+BQ12+BR12+BS12</f>
        <v>0</v>
      </c>
      <c r="BZ12" s="23">
        <f>BT12</f>
        <v>0</v>
      </c>
      <c r="CA12" s="33">
        <f>(BU12*3)+(BV12*10)+(BW12*5)+(BX12*20)</f>
        <v>0</v>
      </c>
      <c r="CB12" s="77">
        <f>BY12+BZ12+CA12</f>
        <v>0</v>
      </c>
      <c r="CC12" s="32"/>
      <c r="CD12" s="29"/>
      <c r="CE12" s="30"/>
      <c r="CF12" s="30"/>
      <c r="CG12" s="30"/>
      <c r="CH12" s="30"/>
      <c r="CI12" s="31"/>
      <c r="CJ12" s="28"/>
      <c r="CK12" s="27"/>
      <c r="CL12" s="23"/>
      <c r="CM12" s="73"/>
      <c r="CN12" s="4"/>
      <c r="CO12" s="4"/>
      <c r="CP12" s="4"/>
      <c r="CQ12" s="4"/>
      <c r="CR12" s="4"/>
      <c r="CS12" s="4"/>
      <c r="CT12" s="4"/>
      <c r="CU12" s="78"/>
      <c r="CW12" s="4"/>
      <c r="CX12" s="79"/>
      <c r="CY12" s="42"/>
      <c r="CZ12" s="4"/>
      <c r="DA12" s="4"/>
      <c r="DB12" s="4"/>
      <c r="DC12" s="4"/>
      <c r="DD12" s="4"/>
      <c r="DE12" s="4"/>
      <c r="DF12" s="78"/>
      <c r="DH12" s="4"/>
      <c r="DI12" s="79"/>
      <c r="DJ12" s="42"/>
      <c r="DK12" s="4"/>
      <c r="DL12" s="4"/>
      <c r="DM12" s="4"/>
      <c r="DN12" s="4"/>
      <c r="DO12" s="4"/>
      <c r="DP12" s="4"/>
      <c r="DQ12" s="78"/>
      <c r="DS12" s="4"/>
      <c r="DT12" s="79"/>
      <c r="DU12" s="42"/>
      <c r="DV12" s="4"/>
      <c r="DW12" s="4"/>
      <c r="DX12" s="4"/>
      <c r="DY12" s="4"/>
      <c r="DZ12" s="4"/>
      <c r="EA12" s="4"/>
      <c r="EB12" s="78"/>
      <c r="ED12" s="4"/>
      <c r="EE12" s="79"/>
      <c r="EF12" s="42"/>
      <c r="EG12" s="4"/>
      <c r="EH12" s="4"/>
      <c r="EI12" s="4"/>
      <c r="EJ12" s="4"/>
      <c r="EK12" s="4"/>
      <c r="EL12" s="4"/>
      <c r="EM12" s="78"/>
      <c r="EO12" s="4"/>
      <c r="EP12" s="79"/>
      <c r="EQ12" s="42"/>
      <c r="ER12" s="4"/>
      <c r="ES12" s="4"/>
      <c r="ET12" s="4"/>
      <c r="EU12" s="4"/>
      <c r="EV12" s="4"/>
      <c r="EW12" s="4"/>
      <c r="EX12" s="78"/>
      <c r="EZ12" s="4"/>
      <c r="FA12" s="79"/>
      <c r="FB12" s="42"/>
      <c r="FC12" s="4"/>
      <c r="FD12" s="4"/>
      <c r="FE12" s="4"/>
      <c r="FF12" s="4"/>
      <c r="FG12" s="4"/>
      <c r="FH12" s="4"/>
      <c r="FI12" s="78"/>
      <c r="FK12" s="4"/>
      <c r="FL12" s="79"/>
      <c r="FM12" s="42"/>
      <c r="FN12" s="4"/>
      <c r="FO12" s="4"/>
      <c r="FP12" s="4"/>
      <c r="FQ12" s="4"/>
      <c r="FR12" s="4"/>
      <c r="FS12" s="4"/>
      <c r="FT12" s="78"/>
      <c r="FV12" s="4"/>
      <c r="FW12" s="79"/>
      <c r="FX12" s="42"/>
      <c r="FY12" s="4"/>
      <c r="FZ12" s="4"/>
      <c r="GA12" s="4"/>
      <c r="GB12" s="4"/>
      <c r="GC12" s="4"/>
      <c r="GD12" s="4"/>
      <c r="GE12" s="78"/>
      <c r="GG12" s="4"/>
      <c r="GH12" s="79"/>
      <c r="GI12" s="42"/>
      <c r="GJ12" s="4"/>
      <c r="GK12" s="4"/>
      <c r="GL12" s="4"/>
      <c r="GM12" s="4"/>
      <c r="GN12" s="4"/>
      <c r="GO12" s="4"/>
      <c r="GP12" s="78"/>
      <c r="GR12" s="4"/>
      <c r="GS12" s="79"/>
      <c r="GT12" s="42"/>
      <c r="GU12" s="4"/>
      <c r="GV12" s="4"/>
      <c r="GW12" s="4"/>
      <c r="GX12" s="4"/>
      <c r="GY12" s="4"/>
      <c r="GZ12" s="4"/>
      <c r="HA12" s="78"/>
      <c r="HC12" s="4"/>
      <c r="HD12" s="79"/>
      <c r="HE12" s="42"/>
      <c r="HF12" s="4"/>
      <c r="HG12" s="4"/>
      <c r="HH12" s="4"/>
      <c r="HI12" s="4"/>
      <c r="HJ12" s="4"/>
      <c r="HK12" s="4"/>
      <c r="HL12" s="78"/>
      <c r="HN12" s="4"/>
      <c r="HO12" s="79"/>
      <c r="HP12" s="42"/>
      <c r="HQ12" s="4"/>
      <c r="HR12" s="4"/>
      <c r="HS12" s="4"/>
      <c r="HT12" s="4"/>
      <c r="HU12" s="4"/>
      <c r="HV12" s="4"/>
      <c r="HW12" s="78"/>
      <c r="HY12" s="4"/>
      <c r="HZ12" s="79"/>
      <c r="IA12" s="42"/>
      <c r="IB12" s="4"/>
      <c r="IC12" s="4"/>
      <c r="ID12" s="4"/>
      <c r="IE12" s="4"/>
      <c r="IF12" s="4"/>
      <c r="IG12" s="4"/>
      <c r="IH12" s="78"/>
      <c r="IJ12" s="4"/>
      <c r="IK12" s="4"/>
      <c r="IL12" s="92"/>
      <c r="IQ12" s="4"/>
    </row>
    <row r="13" spans="1:251" ht="3" customHeight="1" x14ac:dyDescent="0.2">
      <c r="A13" s="102"/>
      <c r="B13" s="103"/>
      <c r="C13" s="104"/>
      <c r="D13" s="105"/>
      <c r="E13" s="105"/>
      <c r="F13" s="106"/>
      <c r="G13" s="125"/>
      <c r="H13" s="107"/>
      <c r="I13" s="108"/>
      <c r="J13" s="109"/>
      <c r="K13" s="110"/>
      <c r="L13" s="111"/>
      <c r="M13" s="112"/>
      <c r="N13" s="113"/>
      <c r="O13" s="114"/>
      <c r="P13" s="115"/>
      <c r="Q13" s="116"/>
      <c r="R13" s="116"/>
      <c r="S13" s="116"/>
      <c r="T13" s="116"/>
      <c r="U13" s="116"/>
      <c r="V13" s="116"/>
      <c r="W13" s="117"/>
      <c r="X13" s="117"/>
      <c r="Y13" s="117"/>
      <c r="Z13" s="117"/>
      <c r="AA13" s="118"/>
      <c r="AB13" s="119"/>
      <c r="AC13" s="120"/>
      <c r="AD13" s="120"/>
      <c r="AE13" s="121"/>
      <c r="AF13" s="32"/>
      <c r="AG13" s="29"/>
      <c r="AH13" s="29"/>
      <c r="AI13" s="29"/>
      <c r="AJ13" s="30"/>
      <c r="AK13" s="30"/>
      <c r="AL13" s="30"/>
      <c r="AM13" s="30"/>
      <c r="AN13" s="31"/>
      <c r="AO13" s="28"/>
      <c r="AP13" s="23"/>
      <c r="AQ13" s="23"/>
      <c r="AR13" s="49"/>
      <c r="AS13" s="32"/>
      <c r="AT13" s="29"/>
      <c r="AU13" s="29"/>
      <c r="AV13" s="30"/>
      <c r="AW13" s="30"/>
      <c r="AX13" s="30"/>
      <c r="AY13" s="30"/>
      <c r="AZ13" s="31"/>
      <c r="BA13" s="28"/>
      <c r="BB13" s="23"/>
      <c r="BC13" s="23"/>
      <c r="BD13" s="49"/>
      <c r="BE13" s="28"/>
      <c r="BF13" s="47"/>
      <c r="BG13" s="30"/>
      <c r="BH13" s="30"/>
      <c r="BI13" s="30"/>
      <c r="BJ13" s="30"/>
      <c r="BK13" s="31"/>
      <c r="BL13" s="44"/>
      <c r="BM13" s="38"/>
      <c r="BN13" s="37"/>
      <c r="BO13" s="36"/>
      <c r="BP13" s="32"/>
      <c r="BQ13" s="29"/>
      <c r="BR13" s="29"/>
      <c r="BS13" s="29"/>
      <c r="BT13" s="30"/>
      <c r="BU13" s="30"/>
      <c r="BV13" s="30"/>
      <c r="BW13" s="30"/>
      <c r="BX13" s="31"/>
      <c r="BY13" s="28"/>
      <c r="BZ13" s="23"/>
      <c r="CA13" s="33"/>
      <c r="CB13" s="77"/>
      <c r="CC13" s="32"/>
      <c r="CD13" s="29"/>
      <c r="CE13" s="30"/>
      <c r="CF13" s="30"/>
      <c r="CG13" s="30"/>
      <c r="CH13" s="30"/>
      <c r="CI13" s="31"/>
      <c r="CJ13" s="28"/>
      <c r="CK13" s="27"/>
      <c r="CL13" s="23"/>
      <c r="CM13" s="73"/>
      <c r="CN13" s="4"/>
      <c r="CO13" s="4"/>
      <c r="CP13" s="4"/>
      <c r="CQ13" s="4"/>
      <c r="CR13" s="4"/>
      <c r="CS13" s="4"/>
      <c r="CT13" s="4"/>
      <c r="CW13" s="4"/>
      <c r="CX13" s="4"/>
      <c r="CY13" s="4"/>
      <c r="CZ13" s="4"/>
      <c r="DA13" s="4"/>
      <c r="DB13" s="4"/>
      <c r="DC13" s="4"/>
      <c r="DD13" s="4"/>
      <c r="DE13" s="4"/>
      <c r="DH13" s="4"/>
      <c r="DI13" s="4"/>
      <c r="DJ13" s="4"/>
      <c r="DK13" s="4"/>
      <c r="DL13" s="4"/>
      <c r="DM13" s="4"/>
      <c r="DN13" s="4"/>
      <c r="DO13" s="4"/>
      <c r="DP13" s="4"/>
      <c r="DS13" s="4"/>
      <c r="DT13" s="4"/>
      <c r="DU13" s="4"/>
      <c r="DV13" s="4"/>
      <c r="DW13" s="4"/>
      <c r="DX13" s="4"/>
      <c r="DY13" s="4"/>
      <c r="DZ13" s="4"/>
      <c r="EA13" s="4"/>
      <c r="ED13" s="4"/>
      <c r="EE13" s="4"/>
      <c r="EF13" s="4"/>
      <c r="EG13" s="4"/>
      <c r="EH13" s="4"/>
      <c r="EI13" s="4"/>
      <c r="EJ13" s="4"/>
      <c r="EK13" s="4"/>
      <c r="EL13" s="4"/>
      <c r="EO13" s="4"/>
      <c r="EP13" s="4"/>
      <c r="EQ13" s="4"/>
      <c r="ER13" s="4"/>
      <c r="ES13" s="4"/>
      <c r="ET13" s="4"/>
      <c r="EU13" s="4"/>
      <c r="EV13" s="4"/>
      <c r="EW13" s="4"/>
      <c r="EZ13" s="4"/>
      <c r="FA13" s="4"/>
      <c r="FB13" s="4"/>
      <c r="FC13" s="4"/>
      <c r="FD13" s="4"/>
      <c r="FE13" s="4"/>
      <c r="FF13" s="4"/>
      <c r="FG13" s="4"/>
      <c r="FH13" s="4"/>
      <c r="FK13" s="4"/>
      <c r="FL13" s="4"/>
      <c r="FM13" s="4"/>
      <c r="FN13" s="4"/>
      <c r="FO13" s="4"/>
      <c r="FP13" s="4"/>
      <c r="FQ13" s="4"/>
      <c r="FR13" s="4"/>
      <c r="FS13" s="4"/>
      <c r="FV13" s="4"/>
      <c r="FW13" s="4"/>
      <c r="FX13" s="4"/>
      <c r="FY13" s="4"/>
      <c r="FZ13" s="4"/>
      <c r="GA13" s="4"/>
      <c r="GB13" s="4"/>
      <c r="GC13" s="4"/>
      <c r="GD13" s="4"/>
      <c r="GG13" s="4"/>
      <c r="GH13" s="4"/>
      <c r="GI13" s="4"/>
      <c r="GJ13" s="4"/>
      <c r="GK13" s="4"/>
      <c r="GL13" s="4"/>
      <c r="GM13" s="4"/>
      <c r="GN13" s="4"/>
      <c r="GO13" s="4"/>
      <c r="GR13" s="4"/>
      <c r="GS13" s="4"/>
      <c r="GT13" s="4"/>
      <c r="GU13" s="4"/>
      <c r="GV13" s="4"/>
      <c r="GW13" s="4"/>
      <c r="GX13" s="4"/>
      <c r="GY13" s="4"/>
      <c r="GZ13" s="4"/>
      <c r="HC13" s="4"/>
      <c r="HD13" s="4"/>
      <c r="HE13" s="4"/>
      <c r="HF13" s="4"/>
      <c r="HG13" s="4"/>
      <c r="HH13" s="4"/>
      <c r="HI13" s="4"/>
      <c r="HJ13" s="4"/>
      <c r="HK13" s="4"/>
      <c r="HN13" s="4"/>
      <c r="HO13" s="4"/>
      <c r="HP13" s="4"/>
      <c r="HQ13" s="4"/>
      <c r="HR13" s="4"/>
      <c r="HS13" s="4"/>
      <c r="HT13" s="4"/>
      <c r="HU13" s="4"/>
      <c r="HV13" s="4"/>
      <c r="HY13" s="4"/>
      <c r="HZ13" s="4"/>
      <c r="IA13" s="4"/>
      <c r="IB13" s="4"/>
      <c r="IC13" s="4"/>
      <c r="ID13" s="4"/>
      <c r="IE13" s="4"/>
      <c r="IF13" s="4"/>
      <c r="IG13" s="4"/>
      <c r="IJ13" s="4"/>
      <c r="IK13" s="4"/>
      <c r="IL13" s="92"/>
      <c r="IQ13" s="4"/>
    </row>
    <row r="14" spans="1:251" ht="13.5" thickBot="1" x14ac:dyDescent="0.25">
      <c r="A14" s="34">
        <v>1</v>
      </c>
      <c r="B14" s="67" t="s">
        <v>94</v>
      </c>
      <c r="C14" s="25"/>
      <c r="D14" s="26"/>
      <c r="E14" s="68" t="s">
        <v>118</v>
      </c>
      <c r="F14" s="69" t="s">
        <v>119</v>
      </c>
      <c r="G14" s="124"/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5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61">
        <f>L14+M14+O14</f>
        <v>20.09</v>
      </c>
      <c r="L14" s="62">
        <f>AB14+AO14+BA14+BL14+BY14+CJ14+CU14+DF14+DQ14+EB14+EM14+EX14+FI14+FT14+GE14+GP14+HA14+HL14+HW14+IH14</f>
        <v>13.09</v>
      </c>
      <c r="M14" s="37">
        <f>AD14+AQ14+BC14+BN14+CA14+CL14+CW14+DH14+DS14+ED14+EO14+EZ14+FK14+FV14+GG14+GR14+HC14+HN14+HY14+IJ14</f>
        <v>5</v>
      </c>
      <c r="N14" s="38">
        <f>O14</f>
        <v>2</v>
      </c>
      <c r="O14" s="63">
        <f>W14+AJ14+AV14+BG14+BT14+CE14+CP14+DA14+DL14+DW14+EH14+ES14+FD14+FO14+FZ14+GK14+GV14+HG14+HR14+IC14</f>
        <v>2</v>
      </c>
      <c r="P14" s="32">
        <v>13.09</v>
      </c>
      <c r="Q14" s="29"/>
      <c r="R14" s="29"/>
      <c r="S14" s="29"/>
      <c r="T14" s="29"/>
      <c r="U14" s="29"/>
      <c r="V14" s="29"/>
      <c r="W14" s="30">
        <v>2</v>
      </c>
      <c r="X14" s="30">
        <v>0</v>
      </c>
      <c r="Y14" s="30">
        <v>0</v>
      </c>
      <c r="Z14" s="30">
        <v>1</v>
      </c>
      <c r="AA14" s="31">
        <v>0</v>
      </c>
      <c r="AB14" s="28">
        <f>P14+Q14+R14+S14+T14+U14+V14</f>
        <v>13.09</v>
      </c>
      <c r="AC14" s="23">
        <f>W14</f>
        <v>2</v>
      </c>
      <c r="AD14" s="23">
        <f>(X14*3)+(Y14*10)+(Z14*5)+(AA14*20)</f>
        <v>5</v>
      </c>
      <c r="AE14" s="49">
        <f>AB14+AC14+AD14</f>
        <v>20.09</v>
      </c>
      <c r="AF14" s="32"/>
      <c r="AG14" s="29"/>
      <c r="AH14" s="29"/>
      <c r="AI14" s="29"/>
      <c r="AJ14" s="30"/>
      <c r="AK14" s="30"/>
      <c r="AL14" s="30"/>
      <c r="AM14" s="30"/>
      <c r="AN14" s="31"/>
      <c r="AO14" s="28">
        <f>AF14+AG14+AH14+AI14</f>
        <v>0</v>
      </c>
      <c r="AP14" s="23">
        <f>AJ14</f>
        <v>0</v>
      </c>
      <c r="AQ14" s="23">
        <f>(AK14*3)+(AL14*10)+(AM14*5)+(AN14*20)</f>
        <v>0</v>
      </c>
      <c r="AR14" s="49">
        <f>AO14+AP14+AQ14</f>
        <v>0</v>
      </c>
      <c r="AS14" s="32"/>
      <c r="AT14" s="29"/>
      <c r="AU14" s="29"/>
      <c r="AV14" s="30"/>
      <c r="AW14" s="30"/>
      <c r="AX14" s="30"/>
      <c r="AY14" s="30"/>
      <c r="AZ14" s="31"/>
      <c r="BA14" s="28">
        <f>AS14+AT14+AU14</f>
        <v>0</v>
      </c>
      <c r="BB14" s="23">
        <f>AV14</f>
        <v>0</v>
      </c>
      <c r="BC14" s="23">
        <f>(AW14*3)+(AX14*10)+(AY14*5)+(AZ14*20)</f>
        <v>0</v>
      </c>
      <c r="BD14" s="49">
        <f>BA14+BB14+BC14</f>
        <v>0</v>
      </c>
      <c r="BE14" s="28"/>
      <c r="BF14" s="47"/>
      <c r="BG14" s="30"/>
      <c r="BH14" s="30"/>
      <c r="BI14" s="30"/>
      <c r="BJ14" s="30"/>
      <c r="BK14" s="31"/>
      <c r="BL14" s="44">
        <f>BE14+BF14</f>
        <v>0</v>
      </c>
      <c r="BM14" s="38">
        <f>BG14/2</f>
        <v>0</v>
      </c>
      <c r="BN14" s="37">
        <f>(BH14*3)+(BI14*5)+(BJ14*5)+(BK14*20)</f>
        <v>0</v>
      </c>
      <c r="BO14" s="36">
        <f>BL14+BM14+BN14</f>
        <v>0</v>
      </c>
      <c r="BP14" s="32"/>
      <c r="BQ14" s="29"/>
      <c r="BR14" s="29"/>
      <c r="BS14" s="29"/>
      <c r="BT14" s="30"/>
      <c r="BU14" s="30"/>
      <c r="BV14" s="30"/>
      <c r="BW14" s="30"/>
      <c r="BX14" s="31"/>
      <c r="BY14" s="28">
        <f>BP14+BQ14+BR14+BS14</f>
        <v>0</v>
      </c>
      <c r="BZ14" s="23">
        <f>BT14</f>
        <v>0</v>
      </c>
      <c r="CA14" s="33">
        <f>(BU14*3)+(BV14*10)+(BW14*5)+(BX14*20)</f>
        <v>0</v>
      </c>
      <c r="CB14" s="77">
        <f>BY14+BZ14+CA14</f>
        <v>0</v>
      </c>
      <c r="CC14" s="32"/>
      <c r="CD14" s="29"/>
      <c r="CE14" s="30"/>
      <c r="CF14" s="30"/>
      <c r="CG14" s="30"/>
      <c r="CH14" s="30"/>
      <c r="CI14" s="31"/>
      <c r="CJ14" s="28">
        <f>CC14+CD14</f>
        <v>0</v>
      </c>
      <c r="CK14" s="27">
        <f>CE14/2</f>
        <v>0</v>
      </c>
      <c r="CL14" s="23">
        <f>(CF14*3)+(CG14*5)+(CH14*5)+(CI14*20)</f>
        <v>0</v>
      </c>
      <c r="CM14" s="73">
        <f>CJ14+CK14+CL14</f>
        <v>0</v>
      </c>
      <c r="CN14" s="1"/>
      <c r="CO14" s="1"/>
      <c r="CP14" s="2"/>
      <c r="CQ14" s="2"/>
      <c r="CR14" s="2"/>
      <c r="CS14" s="2"/>
      <c r="CT14" s="2"/>
      <c r="CU14" s="65"/>
      <c r="CV14" s="13"/>
      <c r="CW14" s="6"/>
      <c r="CX14" s="41"/>
      <c r="CY14" s="1"/>
      <c r="CZ14" s="1"/>
      <c r="DA14" s="2"/>
      <c r="DB14" s="2"/>
      <c r="DC14" s="2"/>
      <c r="DD14" s="2"/>
      <c r="DE14" s="2"/>
      <c r="DF14" s="65"/>
      <c r="DG14" s="13"/>
      <c r="DH14" s="6"/>
      <c r="DI14" s="41"/>
      <c r="DJ14" s="1"/>
      <c r="DK14" s="1"/>
      <c r="DL14" s="2"/>
      <c r="DM14" s="2"/>
      <c r="DN14" s="2"/>
      <c r="DO14" s="2"/>
      <c r="DP14" s="2"/>
      <c r="DQ14" s="65"/>
      <c r="DR14" s="13"/>
      <c r="DS14" s="6"/>
      <c r="DT14" s="41"/>
      <c r="DU14" s="1"/>
      <c r="DV14" s="1"/>
      <c r="DW14" s="2"/>
      <c r="DX14" s="2"/>
      <c r="DY14" s="2"/>
      <c r="DZ14" s="2"/>
      <c r="EA14" s="2"/>
      <c r="EB14" s="65"/>
      <c r="EC14" s="13"/>
      <c r="ED14" s="6"/>
      <c r="EE14" s="41"/>
      <c r="EF14" s="1"/>
      <c r="EG14" s="1"/>
      <c r="EH14" s="2"/>
      <c r="EI14" s="2"/>
      <c r="EJ14" s="2"/>
      <c r="EK14" s="2"/>
      <c r="EL14" s="2"/>
      <c r="EM14" s="65"/>
      <c r="EN14" s="13"/>
      <c r="EO14" s="6"/>
      <c r="EP14" s="41"/>
      <c r="EQ14" s="1"/>
      <c r="ER14" s="1"/>
      <c r="ES14" s="2"/>
      <c r="ET14" s="2"/>
      <c r="EU14" s="2"/>
      <c r="EV14" s="2"/>
      <c r="EW14" s="2"/>
      <c r="EX14" s="65"/>
      <c r="EY14" s="13"/>
      <c r="EZ14" s="6"/>
      <c r="FA14" s="41"/>
      <c r="FB14" s="1"/>
      <c r="FC14" s="1"/>
      <c r="FD14" s="2"/>
      <c r="FE14" s="2"/>
      <c r="FF14" s="2"/>
      <c r="FG14" s="2"/>
      <c r="FH14" s="2"/>
      <c r="FI14" s="65"/>
      <c r="FJ14" s="13"/>
      <c r="FK14" s="6"/>
      <c r="FL14" s="41"/>
      <c r="FM14" s="1"/>
      <c r="FN14" s="1"/>
      <c r="FO14" s="2"/>
      <c r="FP14" s="2"/>
      <c r="FQ14" s="2"/>
      <c r="FR14" s="2"/>
      <c r="FS14" s="2"/>
      <c r="FT14" s="65"/>
      <c r="FU14" s="13"/>
      <c r="FV14" s="6"/>
      <c r="FW14" s="41"/>
      <c r="FX14" s="1"/>
      <c r="FY14" s="1"/>
      <c r="FZ14" s="2"/>
      <c r="GA14" s="2"/>
      <c r="GB14" s="2"/>
      <c r="GC14" s="2"/>
      <c r="GD14" s="2"/>
      <c r="GE14" s="65"/>
      <c r="GF14" s="13"/>
      <c r="GG14" s="6"/>
      <c r="GH14" s="41"/>
      <c r="GI14" s="1"/>
      <c r="GJ14" s="1"/>
      <c r="GK14" s="2"/>
      <c r="GL14" s="2"/>
      <c r="GM14" s="2"/>
      <c r="GN14" s="2"/>
      <c r="GO14" s="2"/>
      <c r="GP14" s="65"/>
      <c r="GQ14" s="13"/>
      <c r="GR14" s="6"/>
      <c r="GS14" s="41"/>
      <c r="GT14" s="1"/>
      <c r="GU14" s="1"/>
      <c r="GV14" s="2"/>
      <c r="GW14" s="2"/>
      <c r="GX14" s="2"/>
      <c r="GY14" s="2"/>
      <c r="GZ14" s="2"/>
      <c r="HA14" s="65"/>
      <c r="HB14" s="13"/>
      <c r="HC14" s="6"/>
      <c r="HD14" s="41"/>
      <c r="HE14" s="1"/>
      <c r="HF14" s="1"/>
      <c r="HG14" s="2"/>
      <c r="HH14" s="2"/>
      <c r="HI14" s="2"/>
      <c r="HJ14" s="2"/>
      <c r="HK14" s="2"/>
      <c r="HL14" s="65"/>
      <c r="HM14" s="13"/>
      <c r="HN14" s="6"/>
      <c r="HO14" s="41"/>
      <c r="HP14" s="1"/>
      <c r="HQ14" s="1"/>
      <c r="HR14" s="2"/>
      <c r="HS14" s="2"/>
      <c r="HT14" s="2"/>
      <c r="HU14" s="2"/>
      <c r="HV14" s="2"/>
      <c r="HW14" s="65"/>
      <c r="HX14" s="13"/>
      <c r="HY14" s="6"/>
      <c r="HZ14" s="41"/>
      <c r="IA14" s="1"/>
      <c r="IB14" s="1"/>
      <c r="IC14" s="2"/>
      <c r="ID14" s="2"/>
      <c r="IE14" s="2"/>
      <c r="IF14" s="2"/>
      <c r="IG14" s="2"/>
      <c r="IH14" s="65"/>
      <c r="II14" s="13"/>
      <c r="IJ14" s="6"/>
      <c r="IK14" s="41"/>
      <c r="IL14" s="92"/>
      <c r="IO14" s="4"/>
      <c r="IP14" s="4"/>
      <c r="IQ14" s="4"/>
    </row>
    <row r="15" spans="1:251" hidden="1" x14ac:dyDescent="0.2">
      <c r="A15" s="34"/>
      <c r="B15" s="67"/>
      <c r="C15" s="25"/>
      <c r="D15" s="68"/>
      <c r="E15" s="68"/>
      <c r="F15" s="69"/>
      <c r="G15" s="124"/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5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61">
        <f t="shared" ref="K10:K23" si="0">L15+M15+O15</f>
        <v>0</v>
      </c>
      <c r="L15" s="62">
        <f t="shared" ref="L10:L23" si="1">AB15+AO15+BA15+BL15+BY15+CJ15+CU15+DF15+DQ15+EB15+EM15+EX15+FI15+FT15+GE15+GP15+HA15+HL15+HW15+IH15</f>
        <v>0</v>
      </c>
      <c r="M15" s="37">
        <f t="shared" ref="M10:M23" si="2">AD15+AQ15+BC15+BN15+CA15+CL15+CW15+DH15+DS15+ED15+EO15+EZ15+FK15+FV15+GG15+GR15+HC15+HN15+HY15+IJ15</f>
        <v>0</v>
      </c>
      <c r="N15" s="38">
        <f t="shared" ref="N10:N23" si="3">O15</f>
        <v>0</v>
      </c>
      <c r="O15" s="63">
        <f t="shared" ref="O10:O23" si="4">W15+AJ15+AV15+BG15+BT15+CE15+CP15+DA15+DL15+DW15+EH15+ES15+FD15+FO15+FZ15+GK15+GV15+HG15+HR15+IC15</f>
        <v>0</v>
      </c>
      <c r="P15" s="32"/>
      <c r="Q15" s="29"/>
      <c r="R15" s="29"/>
      <c r="S15" s="29"/>
      <c r="T15" s="29"/>
      <c r="U15" s="29"/>
      <c r="V15" s="29"/>
      <c r="W15" s="30"/>
      <c r="X15" s="30"/>
      <c r="Y15" s="30"/>
      <c r="Z15" s="30"/>
      <c r="AA15" s="31"/>
      <c r="AB15" s="28">
        <f t="shared" ref="AB10:AB23" si="5">P15+Q15+R15+S15+T15+U15+V15</f>
        <v>0</v>
      </c>
      <c r="AC15" s="23">
        <f t="shared" ref="AC10:AC23" si="6">W15</f>
        <v>0</v>
      </c>
      <c r="AD15" s="23">
        <f t="shared" ref="AD10:AD23" si="7">(X15*3)+(Y15*10)+(Z15*5)+(AA15*20)</f>
        <v>0</v>
      </c>
      <c r="AE15" s="49">
        <f t="shared" ref="AE10:AE23" si="8">AB15+AC15+AD15</f>
        <v>0</v>
      </c>
      <c r="AF15" s="32"/>
      <c r="AG15" s="29"/>
      <c r="AH15" s="29"/>
      <c r="AI15" s="29"/>
      <c r="AJ15" s="30"/>
      <c r="AK15" s="30"/>
      <c r="AL15" s="30"/>
      <c r="AM15" s="30"/>
      <c r="AN15" s="31"/>
      <c r="AO15" s="28">
        <f t="shared" ref="AO10:AO23" si="9">AF15+AG15+AH15+AI15</f>
        <v>0</v>
      </c>
      <c r="AP15" s="23">
        <f t="shared" ref="AP10:AP23" si="10">AJ15</f>
        <v>0</v>
      </c>
      <c r="AQ15" s="23">
        <f t="shared" ref="AQ10:AQ23" si="11">(AK15*3)+(AL15*10)+(AM15*5)+(AN15*20)</f>
        <v>0</v>
      </c>
      <c r="AR15" s="49">
        <f t="shared" ref="AR10:AR23" si="12">AO15+AP15+AQ15</f>
        <v>0</v>
      </c>
      <c r="AS15" s="32"/>
      <c r="AT15" s="29"/>
      <c r="AU15" s="29"/>
      <c r="AV15" s="30"/>
      <c r="AW15" s="30"/>
      <c r="AX15" s="30"/>
      <c r="AY15" s="30"/>
      <c r="AZ15" s="31"/>
      <c r="BA15" s="28">
        <f t="shared" ref="BA10:BA23" si="13">AS15+AT15+AU15</f>
        <v>0</v>
      </c>
      <c r="BB15" s="23">
        <f t="shared" ref="BB10:BB23" si="14">AV15</f>
        <v>0</v>
      </c>
      <c r="BC15" s="23">
        <f t="shared" ref="BC10:BC23" si="15">(AW15*3)+(AX15*10)+(AY15*5)+(AZ15*20)</f>
        <v>0</v>
      </c>
      <c r="BD15" s="49">
        <f t="shared" ref="BD10:BD23" si="16">BA15+BB15+BC15</f>
        <v>0</v>
      </c>
      <c r="BE15" s="28"/>
      <c r="BF15" s="47"/>
      <c r="BG15" s="30"/>
      <c r="BH15" s="30"/>
      <c r="BI15" s="30"/>
      <c r="BJ15" s="30"/>
      <c r="BK15" s="31"/>
      <c r="BL15" s="44">
        <f t="shared" ref="BL10:BL23" si="17">BE15+BF15</f>
        <v>0</v>
      </c>
      <c r="BM15" s="38">
        <f t="shared" ref="BM10:BM23" si="18">BG15/2</f>
        <v>0</v>
      </c>
      <c r="BN15" s="37">
        <f t="shared" ref="BN10:BN23" si="19">(BH15*3)+(BI15*5)+(BJ15*5)+(BK15*20)</f>
        <v>0</v>
      </c>
      <c r="BO15" s="36">
        <f t="shared" ref="BO10:BO23" si="20">BL15+BM15+BN15</f>
        <v>0</v>
      </c>
      <c r="BP15" s="32"/>
      <c r="BQ15" s="29"/>
      <c r="BR15" s="29"/>
      <c r="BS15" s="29"/>
      <c r="BT15" s="30"/>
      <c r="BU15" s="30"/>
      <c r="BV15" s="30"/>
      <c r="BW15" s="30"/>
      <c r="BX15" s="31"/>
      <c r="BY15" s="28">
        <f t="shared" ref="BY10:BY23" si="21">BP15+BQ15+BR15+BS15</f>
        <v>0</v>
      </c>
      <c r="BZ15" s="23">
        <f t="shared" ref="BZ10:BZ23" si="22">BT15</f>
        <v>0</v>
      </c>
      <c r="CA15" s="33">
        <f t="shared" ref="CA10:CA23" si="23">(BU15*3)+(BV15*10)+(BW15*5)+(BX15*20)</f>
        <v>0</v>
      </c>
      <c r="CB15" s="77">
        <f t="shared" ref="CB10:CB23" si="24">BY15+BZ15+CA15</f>
        <v>0</v>
      </c>
      <c r="CC15" s="32"/>
      <c r="CD15" s="29"/>
      <c r="CE15" s="30"/>
      <c r="CF15" s="30"/>
      <c r="CG15" s="30"/>
      <c r="CH15" s="30"/>
      <c r="CI15" s="31"/>
      <c r="CJ15" s="28">
        <f>CC15+CD15</f>
        <v>0</v>
      </c>
      <c r="CK15" s="27">
        <f>CE15/2</f>
        <v>0</v>
      </c>
      <c r="CL15" s="23">
        <f>(CF15*3)+(CG15*5)+(CH15*5)+(CI15*20)</f>
        <v>0</v>
      </c>
      <c r="CM15" s="73">
        <f>CJ15+CK15+CL15</f>
        <v>0</v>
      </c>
      <c r="CX15" s="4"/>
      <c r="CY15" s="4"/>
      <c r="DI15" s="4"/>
      <c r="DJ15" s="4"/>
      <c r="DT15" s="4"/>
      <c r="DU15" s="4"/>
      <c r="EE15" s="4"/>
      <c r="EF15" s="4"/>
      <c r="EP15" s="4"/>
      <c r="EQ15" s="4"/>
      <c r="FA15" s="4"/>
      <c r="FB15" s="4"/>
      <c r="FL15" s="4"/>
      <c r="FM15" s="4"/>
      <c r="FW15" s="4"/>
      <c r="FX15" s="4"/>
      <c r="GH15" s="4"/>
      <c r="GI15" s="4"/>
      <c r="GS15" s="4"/>
      <c r="GT15" s="4"/>
      <c r="HD15" s="4"/>
      <c r="HE15" s="4"/>
      <c r="HO15" s="4"/>
      <c r="HP15" s="4"/>
      <c r="HZ15" s="4"/>
      <c r="IA15" s="4"/>
      <c r="IL15" s="92"/>
      <c r="IO15" s="4"/>
      <c r="IP15" s="4"/>
      <c r="IQ15" s="4"/>
    </row>
    <row r="16" spans="1:251" hidden="1" x14ac:dyDescent="0.2">
      <c r="A16" s="34"/>
      <c r="B16" s="67"/>
      <c r="C16" s="25"/>
      <c r="D16" s="68"/>
      <c r="E16" s="68"/>
      <c r="F16" s="69"/>
      <c r="G16" s="124"/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5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61">
        <f t="shared" si="0"/>
        <v>0</v>
      </c>
      <c r="L16" s="62">
        <f t="shared" si="1"/>
        <v>0</v>
      </c>
      <c r="M16" s="37">
        <f t="shared" si="2"/>
        <v>0</v>
      </c>
      <c r="N16" s="38">
        <f t="shared" si="3"/>
        <v>0</v>
      </c>
      <c r="O16" s="63">
        <f t="shared" si="4"/>
        <v>0</v>
      </c>
      <c r="P16" s="32"/>
      <c r="Q16" s="29"/>
      <c r="R16" s="29"/>
      <c r="S16" s="29"/>
      <c r="T16" s="29"/>
      <c r="U16" s="29"/>
      <c r="V16" s="29"/>
      <c r="W16" s="30"/>
      <c r="X16" s="30"/>
      <c r="Y16" s="30"/>
      <c r="Z16" s="30"/>
      <c r="AA16" s="31"/>
      <c r="AB16" s="28">
        <f t="shared" si="5"/>
        <v>0</v>
      </c>
      <c r="AC16" s="23">
        <f t="shared" si="6"/>
        <v>0</v>
      </c>
      <c r="AD16" s="23">
        <f t="shared" si="7"/>
        <v>0</v>
      </c>
      <c r="AE16" s="49">
        <f t="shared" si="8"/>
        <v>0</v>
      </c>
      <c r="AF16" s="32"/>
      <c r="AG16" s="29"/>
      <c r="AH16" s="29"/>
      <c r="AI16" s="29"/>
      <c r="AJ16" s="30"/>
      <c r="AK16" s="30"/>
      <c r="AL16" s="30"/>
      <c r="AM16" s="30"/>
      <c r="AN16" s="31"/>
      <c r="AO16" s="28">
        <f t="shared" si="9"/>
        <v>0</v>
      </c>
      <c r="AP16" s="23">
        <f t="shared" si="10"/>
        <v>0</v>
      </c>
      <c r="AQ16" s="23">
        <f t="shared" si="11"/>
        <v>0</v>
      </c>
      <c r="AR16" s="49">
        <f t="shared" si="12"/>
        <v>0</v>
      </c>
      <c r="AS16" s="32"/>
      <c r="AT16" s="29"/>
      <c r="AU16" s="29"/>
      <c r="AV16" s="30"/>
      <c r="AW16" s="30"/>
      <c r="AX16" s="30"/>
      <c r="AY16" s="30"/>
      <c r="AZ16" s="31"/>
      <c r="BA16" s="28">
        <f t="shared" si="13"/>
        <v>0</v>
      </c>
      <c r="BB16" s="23">
        <f t="shared" si="14"/>
        <v>0</v>
      </c>
      <c r="BC16" s="23">
        <f t="shared" si="15"/>
        <v>0</v>
      </c>
      <c r="BD16" s="49">
        <f t="shared" si="16"/>
        <v>0</v>
      </c>
      <c r="BE16" s="28"/>
      <c r="BF16" s="47"/>
      <c r="BG16" s="30"/>
      <c r="BH16" s="30"/>
      <c r="BI16" s="30"/>
      <c r="BJ16" s="30"/>
      <c r="BK16" s="31"/>
      <c r="BL16" s="44">
        <f t="shared" si="17"/>
        <v>0</v>
      </c>
      <c r="BM16" s="38">
        <f t="shared" si="18"/>
        <v>0</v>
      </c>
      <c r="BN16" s="37">
        <f t="shared" si="19"/>
        <v>0</v>
      </c>
      <c r="BO16" s="36">
        <f t="shared" si="20"/>
        <v>0</v>
      </c>
      <c r="BP16" s="32"/>
      <c r="BQ16" s="29"/>
      <c r="BR16" s="29"/>
      <c r="BS16" s="29"/>
      <c r="BT16" s="30"/>
      <c r="BU16" s="30"/>
      <c r="BV16" s="30"/>
      <c r="BW16" s="30"/>
      <c r="BX16" s="31"/>
      <c r="BY16" s="28">
        <f t="shared" si="21"/>
        <v>0</v>
      </c>
      <c r="BZ16" s="23">
        <f t="shared" si="22"/>
        <v>0</v>
      </c>
      <c r="CA16" s="33">
        <f t="shared" si="23"/>
        <v>0</v>
      </c>
      <c r="CB16" s="77">
        <f t="shared" si="24"/>
        <v>0</v>
      </c>
      <c r="CC16" s="32"/>
      <c r="CD16" s="29"/>
      <c r="CE16" s="30"/>
      <c r="CF16" s="30"/>
      <c r="CG16" s="30"/>
      <c r="CH16" s="30"/>
      <c r="CI16" s="31"/>
      <c r="CJ16" s="28">
        <f>CC16+CD16</f>
        <v>0</v>
      </c>
      <c r="CK16" s="27">
        <f>CE16/2</f>
        <v>0</v>
      </c>
      <c r="CL16" s="23">
        <f>(CF16*3)+(CG16*10)+(CH16*5)+(CI16*20)</f>
        <v>0</v>
      </c>
      <c r="CM16" s="73">
        <f>CJ16+CK16+CL16</f>
        <v>0</v>
      </c>
      <c r="CN16" s="4"/>
      <c r="CO16" s="4"/>
      <c r="CP16" s="4"/>
      <c r="CQ16" s="4"/>
      <c r="CR16" s="4"/>
      <c r="CS16" s="4"/>
      <c r="CT16" s="4"/>
      <c r="CW16" s="4"/>
      <c r="CX16" s="4"/>
      <c r="CY16" s="4"/>
      <c r="CZ16" s="4"/>
      <c r="DA16" s="4"/>
      <c r="DB16" s="4"/>
      <c r="DC16" s="4"/>
      <c r="DD16" s="4"/>
      <c r="DE16" s="4"/>
      <c r="DH16" s="4"/>
      <c r="DI16" s="4"/>
      <c r="DJ16" s="4"/>
      <c r="DK16" s="4"/>
      <c r="DL16" s="4"/>
      <c r="DM16" s="4"/>
      <c r="DN16" s="4"/>
      <c r="DO16" s="4"/>
      <c r="DP16" s="4"/>
      <c r="DS16" s="4"/>
      <c r="DT16" s="4"/>
      <c r="DU16" s="4"/>
      <c r="DV16" s="4"/>
      <c r="DW16" s="4"/>
      <c r="DX16" s="4"/>
      <c r="DY16" s="4"/>
      <c r="DZ16" s="4"/>
      <c r="EA16" s="4"/>
      <c r="ED16" s="4"/>
      <c r="EE16" s="4"/>
      <c r="EF16" s="4"/>
      <c r="EG16" s="4"/>
      <c r="EH16" s="4"/>
      <c r="EI16" s="4"/>
      <c r="EJ16" s="4"/>
      <c r="EK16" s="4"/>
      <c r="EL16" s="4"/>
      <c r="EO16" s="4"/>
      <c r="EP16" s="4"/>
      <c r="EQ16" s="4"/>
      <c r="ER16" s="4"/>
      <c r="ES16" s="4"/>
      <c r="ET16" s="4"/>
      <c r="EU16" s="4"/>
      <c r="EV16" s="4"/>
      <c r="EW16" s="4"/>
      <c r="EZ16" s="4"/>
      <c r="FA16" s="4"/>
      <c r="FB16" s="4"/>
      <c r="FC16" s="4"/>
      <c r="FD16" s="4"/>
      <c r="FE16" s="4"/>
      <c r="FF16" s="4"/>
      <c r="FG16" s="4"/>
      <c r="FH16" s="4"/>
      <c r="FK16" s="4"/>
      <c r="FL16" s="4"/>
      <c r="FM16" s="4"/>
      <c r="FN16" s="4"/>
      <c r="FO16" s="4"/>
      <c r="FP16" s="4"/>
      <c r="FQ16" s="4"/>
      <c r="FR16" s="4"/>
      <c r="FS16" s="4"/>
      <c r="FV16" s="4"/>
      <c r="FW16" s="4"/>
      <c r="FX16" s="4"/>
      <c r="FY16" s="4"/>
      <c r="FZ16" s="4"/>
      <c r="GA16" s="4"/>
      <c r="GB16" s="4"/>
      <c r="GC16" s="4"/>
      <c r="GD16" s="4"/>
      <c r="GG16" s="4"/>
      <c r="GH16" s="4"/>
      <c r="GI16" s="4"/>
      <c r="GJ16" s="4"/>
      <c r="GK16" s="4"/>
      <c r="GL16" s="4"/>
      <c r="GM16" s="4"/>
      <c r="GN16" s="4"/>
      <c r="GO16" s="4"/>
      <c r="GR16" s="4"/>
      <c r="GS16" s="4"/>
      <c r="GT16" s="4"/>
      <c r="GU16" s="4"/>
      <c r="GV16" s="4"/>
      <c r="GW16" s="4"/>
      <c r="GX16" s="4"/>
      <c r="GY16" s="4"/>
      <c r="GZ16" s="4"/>
      <c r="HC16" s="4"/>
      <c r="HD16" s="4"/>
      <c r="HE16" s="4"/>
      <c r="HF16" s="4"/>
      <c r="HG16" s="4"/>
      <c r="HH16" s="4"/>
      <c r="HI16" s="4"/>
      <c r="HJ16" s="4"/>
      <c r="HK16" s="4"/>
      <c r="HN16" s="4"/>
      <c r="HO16" s="4"/>
      <c r="HP16" s="4"/>
      <c r="HQ16" s="4"/>
      <c r="HR16" s="4"/>
      <c r="HS16" s="4"/>
      <c r="HT16" s="4"/>
      <c r="HU16" s="4"/>
      <c r="HV16" s="4"/>
      <c r="HY16" s="4"/>
      <c r="HZ16" s="4"/>
      <c r="IA16" s="4"/>
      <c r="IB16" s="4"/>
      <c r="IC16" s="4"/>
      <c r="ID16" s="4"/>
      <c r="IE16" s="4"/>
      <c r="IF16" s="4"/>
      <c r="IG16" s="4"/>
      <c r="IJ16" s="4"/>
      <c r="IK16" s="4"/>
      <c r="IL16" s="92"/>
      <c r="IQ16" s="4"/>
    </row>
    <row r="17" spans="1:251" ht="12.6" hidden="1" customHeight="1" x14ac:dyDescent="0.2">
      <c r="A17" s="34"/>
      <c r="B17" s="67"/>
      <c r="C17" s="25"/>
      <c r="D17" s="68"/>
      <c r="E17" s="68"/>
      <c r="F17" s="69"/>
      <c r="G17" s="124"/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5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61">
        <f t="shared" si="0"/>
        <v>0</v>
      </c>
      <c r="L17" s="62">
        <f t="shared" si="1"/>
        <v>0</v>
      </c>
      <c r="M17" s="37">
        <f t="shared" si="2"/>
        <v>0</v>
      </c>
      <c r="N17" s="38">
        <f t="shared" si="3"/>
        <v>0</v>
      </c>
      <c r="O17" s="63">
        <f t="shared" si="4"/>
        <v>0</v>
      </c>
      <c r="P17" s="32"/>
      <c r="Q17" s="29"/>
      <c r="R17" s="29"/>
      <c r="S17" s="29"/>
      <c r="T17" s="29"/>
      <c r="U17" s="29"/>
      <c r="V17" s="29"/>
      <c r="W17" s="30"/>
      <c r="X17" s="30"/>
      <c r="Y17" s="30"/>
      <c r="Z17" s="30"/>
      <c r="AA17" s="31"/>
      <c r="AB17" s="28">
        <f t="shared" si="5"/>
        <v>0</v>
      </c>
      <c r="AC17" s="23">
        <f t="shared" si="6"/>
        <v>0</v>
      </c>
      <c r="AD17" s="23">
        <f t="shared" si="7"/>
        <v>0</v>
      </c>
      <c r="AE17" s="49">
        <f t="shared" si="8"/>
        <v>0</v>
      </c>
      <c r="AF17" s="32"/>
      <c r="AG17" s="29"/>
      <c r="AH17" s="29"/>
      <c r="AI17" s="29"/>
      <c r="AJ17" s="30"/>
      <c r="AK17" s="30"/>
      <c r="AL17" s="30"/>
      <c r="AM17" s="30"/>
      <c r="AN17" s="31"/>
      <c r="AO17" s="28">
        <f t="shared" si="9"/>
        <v>0</v>
      </c>
      <c r="AP17" s="23">
        <f t="shared" si="10"/>
        <v>0</v>
      </c>
      <c r="AQ17" s="23">
        <f t="shared" si="11"/>
        <v>0</v>
      </c>
      <c r="AR17" s="49">
        <f t="shared" si="12"/>
        <v>0</v>
      </c>
      <c r="AS17" s="32"/>
      <c r="AT17" s="29"/>
      <c r="AU17" s="29"/>
      <c r="AV17" s="30"/>
      <c r="AW17" s="30"/>
      <c r="AX17" s="30"/>
      <c r="AY17" s="30"/>
      <c r="AZ17" s="31"/>
      <c r="BA17" s="28">
        <f t="shared" si="13"/>
        <v>0</v>
      </c>
      <c r="BB17" s="23">
        <f t="shared" si="14"/>
        <v>0</v>
      </c>
      <c r="BC17" s="23">
        <f t="shared" si="15"/>
        <v>0</v>
      </c>
      <c r="BD17" s="49">
        <f t="shared" si="16"/>
        <v>0</v>
      </c>
      <c r="BE17" s="28"/>
      <c r="BF17" s="47"/>
      <c r="BG17" s="30"/>
      <c r="BH17" s="30"/>
      <c r="BI17" s="30"/>
      <c r="BJ17" s="30"/>
      <c r="BK17" s="31"/>
      <c r="BL17" s="44">
        <f t="shared" si="17"/>
        <v>0</v>
      </c>
      <c r="BM17" s="38">
        <f t="shared" si="18"/>
        <v>0</v>
      </c>
      <c r="BN17" s="37">
        <f t="shared" si="19"/>
        <v>0</v>
      </c>
      <c r="BO17" s="36">
        <f t="shared" si="20"/>
        <v>0</v>
      </c>
      <c r="BP17" s="32"/>
      <c r="BQ17" s="29"/>
      <c r="BR17" s="29"/>
      <c r="BS17" s="29"/>
      <c r="BT17" s="30"/>
      <c r="BU17" s="30"/>
      <c r="BV17" s="30"/>
      <c r="BW17" s="30"/>
      <c r="BX17" s="31"/>
      <c r="BY17" s="28">
        <f t="shared" si="21"/>
        <v>0</v>
      </c>
      <c r="BZ17" s="23">
        <f t="shared" si="22"/>
        <v>0</v>
      </c>
      <c r="CA17" s="33">
        <f t="shared" si="23"/>
        <v>0</v>
      </c>
      <c r="CB17" s="77">
        <f t="shared" si="24"/>
        <v>0</v>
      </c>
      <c r="CC17" s="32"/>
      <c r="CD17" s="29"/>
      <c r="CE17" s="83"/>
      <c r="CF17" s="30"/>
      <c r="CG17" s="30"/>
      <c r="CH17" s="30"/>
      <c r="CI17" s="31"/>
      <c r="CJ17" s="28"/>
      <c r="CK17" s="27"/>
      <c r="CL17" s="23"/>
      <c r="CM17" s="73"/>
      <c r="CN17" s="4"/>
      <c r="CO17" s="4"/>
      <c r="CP17" s="4"/>
      <c r="CQ17" s="4"/>
      <c r="CR17" s="4"/>
      <c r="CS17" s="4"/>
      <c r="CT17" s="4"/>
      <c r="CW17" s="4"/>
      <c r="CX17" s="4"/>
      <c r="CY17" s="4"/>
      <c r="CZ17" s="4"/>
      <c r="DA17" s="4"/>
      <c r="DB17" s="4"/>
      <c r="DC17" s="4"/>
      <c r="DD17" s="4"/>
      <c r="DE17" s="4"/>
      <c r="DH17" s="4"/>
      <c r="DI17" s="4"/>
      <c r="DJ17" s="4"/>
      <c r="DK17" s="4"/>
      <c r="DL17" s="4"/>
      <c r="DM17" s="4"/>
      <c r="DN17" s="4"/>
      <c r="DO17" s="4"/>
      <c r="DP17" s="4"/>
      <c r="DS17" s="4"/>
      <c r="DT17" s="4"/>
      <c r="DU17" s="4"/>
      <c r="DV17" s="4"/>
      <c r="DW17" s="4"/>
      <c r="DX17" s="4"/>
      <c r="DY17" s="4"/>
      <c r="DZ17" s="4"/>
      <c r="EA17" s="4"/>
      <c r="ED17" s="4"/>
      <c r="EE17" s="4"/>
      <c r="EF17" s="4"/>
      <c r="EG17" s="4"/>
      <c r="EH17" s="4"/>
      <c r="EI17" s="4"/>
      <c r="EJ17" s="4"/>
      <c r="EK17" s="4"/>
      <c r="EL17" s="4"/>
      <c r="EO17" s="4"/>
      <c r="EP17" s="4"/>
      <c r="EQ17" s="4"/>
      <c r="ER17" s="4"/>
      <c r="ES17" s="4"/>
      <c r="ET17" s="4"/>
      <c r="EU17" s="4"/>
      <c r="EV17" s="4"/>
      <c r="EW17" s="4"/>
      <c r="EZ17" s="4"/>
      <c r="FA17" s="4"/>
      <c r="FB17" s="4"/>
      <c r="FC17" s="4"/>
      <c r="FD17" s="4"/>
      <c r="FE17" s="4"/>
      <c r="FF17" s="4"/>
      <c r="FG17" s="4"/>
      <c r="FH17" s="4"/>
      <c r="FK17" s="4"/>
      <c r="FL17" s="4"/>
      <c r="FM17" s="4"/>
      <c r="FN17" s="4"/>
      <c r="FO17" s="4"/>
      <c r="FP17" s="4"/>
      <c r="FQ17" s="4"/>
      <c r="FR17" s="4"/>
      <c r="FS17" s="4"/>
      <c r="FV17" s="4"/>
      <c r="FW17" s="4"/>
      <c r="FX17" s="4"/>
      <c r="FY17" s="4"/>
      <c r="FZ17" s="4"/>
      <c r="GA17" s="4"/>
      <c r="GB17" s="4"/>
      <c r="GC17" s="4"/>
      <c r="GD17" s="4"/>
      <c r="GG17" s="4"/>
      <c r="GH17" s="4"/>
      <c r="GI17" s="4"/>
      <c r="GJ17" s="4"/>
      <c r="GK17" s="4"/>
      <c r="GL17" s="4"/>
      <c r="GM17" s="4"/>
      <c r="GN17" s="4"/>
      <c r="GO17" s="4"/>
      <c r="GR17" s="4"/>
      <c r="GS17" s="4"/>
      <c r="GT17" s="4"/>
      <c r="GU17" s="4"/>
      <c r="GV17" s="4"/>
      <c r="GW17" s="4"/>
      <c r="GX17" s="4"/>
      <c r="GY17" s="4"/>
      <c r="GZ17" s="4"/>
      <c r="HC17" s="4"/>
      <c r="HD17" s="4"/>
      <c r="HE17" s="4"/>
      <c r="HF17" s="4"/>
      <c r="HG17" s="4"/>
      <c r="HH17" s="4"/>
      <c r="HI17" s="4"/>
      <c r="HJ17" s="4"/>
      <c r="HK17" s="4"/>
      <c r="HN17" s="4"/>
      <c r="HO17" s="4"/>
      <c r="HP17" s="4"/>
      <c r="HQ17" s="4"/>
      <c r="HR17" s="4"/>
      <c r="HS17" s="4"/>
      <c r="HT17" s="4"/>
      <c r="HU17" s="4"/>
      <c r="HV17" s="4"/>
      <c r="HY17" s="4"/>
      <c r="HZ17" s="4"/>
      <c r="IA17" s="4"/>
      <c r="IB17" s="4"/>
      <c r="IC17" s="4"/>
      <c r="ID17" s="4"/>
      <c r="IE17" s="4"/>
      <c r="IF17" s="4"/>
      <c r="IG17" s="4"/>
      <c r="IJ17" s="4"/>
      <c r="IK17" s="4"/>
      <c r="IL17" s="92"/>
      <c r="IQ17" s="4"/>
    </row>
    <row r="18" spans="1:251" hidden="1" x14ac:dyDescent="0.2">
      <c r="A18" s="34"/>
      <c r="B18" s="67"/>
      <c r="C18" s="25"/>
      <c r="D18" s="68"/>
      <c r="E18" s="68"/>
      <c r="F18" s="69"/>
      <c r="G18" s="124"/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5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61">
        <f t="shared" si="0"/>
        <v>0</v>
      </c>
      <c r="L18" s="62">
        <f t="shared" si="1"/>
        <v>0</v>
      </c>
      <c r="M18" s="37">
        <f t="shared" si="2"/>
        <v>0</v>
      </c>
      <c r="N18" s="38">
        <f t="shared" si="3"/>
        <v>0</v>
      </c>
      <c r="O18" s="63">
        <f t="shared" si="4"/>
        <v>0</v>
      </c>
      <c r="P18" s="32"/>
      <c r="Q18" s="29"/>
      <c r="R18" s="29"/>
      <c r="S18" s="29"/>
      <c r="T18" s="29"/>
      <c r="U18" s="29"/>
      <c r="V18" s="29"/>
      <c r="W18" s="30"/>
      <c r="X18" s="30"/>
      <c r="Y18" s="30"/>
      <c r="Z18" s="30"/>
      <c r="AA18" s="31"/>
      <c r="AB18" s="28">
        <f t="shared" si="5"/>
        <v>0</v>
      </c>
      <c r="AC18" s="23">
        <f t="shared" si="6"/>
        <v>0</v>
      </c>
      <c r="AD18" s="23">
        <f t="shared" si="7"/>
        <v>0</v>
      </c>
      <c r="AE18" s="49">
        <f t="shared" si="8"/>
        <v>0</v>
      </c>
      <c r="AF18" s="32"/>
      <c r="AG18" s="29"/>
      <c r="AH18" s="29"/>
      <c r="AI18" s="29"/>
      <c r="AJ18" s="30"/>
      <c r="AK18" s="30"/>
      <c r="AL18" s="30"/>
      <c r="AM18" s="30"/>
      <c r="AN18" s="31"/>
      <c r="AO18" s="28">
        <f t="shared" si="9"/>
        <v>0</v>
      </c>
      <c r="AP18" s="23">
        <f t="shared" si="10"/>
        <v>0</v>
      </c>
      <c r="AQ18" s="23">
        <f t="shared" si="11"/>
        <v>0</v>
      </c>
      <c r="AR18" s="49">
        <f t="shared" si="12"/>
        <v>0</v>
      </c>
      <c r="AS18" s="32"/>
      <c r="AT18" s="29"/>
      <c r="AU18" s="29"/>
      <c r="AV18" s="30"/>
      <c r="AW18" s="30"/>
      <c r="AX18" s="30"/>
      <c r="AY18" s="30"/>
      <c r="AZ18" s="31"/>
      <c r="BA18" s="28">
        <f t="shared" si="13"/>
        <v>0</v>
      </c>
      <c r="BB18" s="23">
        <f t="shared" si="14"/>
        <v>0</v>
      </c>
      <c r="BC18" s="23">
        <f t="shared" si="15"/>
        <v>0</v>
      </c>
      <c r="BD18" s="49">
        <f t="shared" si="16"/>
        <v>0</v>
      </c>
      <c r="BE18" s="28"/>
      <c r="BF18" s="47"/>
      <c r="BG18" s="30"/>
      <c r="BH18" s="30"/>
      <c r="BI18" s="30"/>
      <c r="BJ18" s="30"/>
      <c r="BK18" s="31"/>
      <c r="BL18" s="44">
        <f t="shared" si="17"/>
        <v>0</v>
      </c>
      <c r="BM18" s="38">
        <f t="shared" si="18"/>
        <v>0</v>
      </c>
      <c r="BN18" s="37">
        <f t="shared" si="19"/>
        <v>0</v>
      </c>
      <c r="BO18" s="36">
        <f t="shared" si="20"/>
        <v>0</v>
      </c>
      <c r="BP18" s="32"/>
      <c r="BQ18" s="29"/>
      <c r="BR18" s="29"/>
      <c r="BS18" s="29"/>
      <c r="BT18" s="30"/>
      <c r="BU18" s="30"/>
      <c r="BV18" s="30"/>
      <c r="BW18" s="30"/>
      <c r="BX18" s="31"/>
      <c r="BY18" s="28">
        <f t="shared" si="21"/>
        <v>0</v>
      </c>
      <c r="BZ18" s="23">
        <f t="shared" si="22"/>
        <v>0</v>
      </c>
      <c r="CA18" s="33">
        <f t="shared" si="23"/>
        <v>0</v>
      </c>
      <c r="CB18" s="77">
        <f t="shared" si="24"/>
        <v>0</v>
      </c>
      <c r="CC18" s="32"/>
      <c r="CD18" s="29"/>
      <c r="CE18" s="83"/>
      <c r="CF18" s="30"/>
      <c r="CG18" s="30"/>
      <c r="CH18" s="30"/>
      <c r="CI18" s="31"/>
      <c r="CJ18" s="28"/>
      <c r="CK18" s="27"/>
      <c r="CL18" s="23"/>
      <c r="CM18" s="73"/>
      <c r="CN18" s="4"/>
      <c r="CO18" s="4"/>
      <c r="CP18" s="4"/>
      <c r="CQ18" s="4"/>
      <c r="CR18" s="4"/>
      <c r="CS18" s="4"/>
      <c r="CT18" s="4"/>
      <c r="CW18" s="4"/>
      <c r="CX18" s="4"/>
      <c r="CY18" s="4"/>
      <c r="CZ18" s="4"/>
      <c r="DA18" s="4"/>
      <c r="DB18" s="4"/>
      <c r="DC18" s="4"/>
      <c r="DD18" s="4"/>
      <c r="DE18" s="4"/>
      <c r="DH18" s="4"/>
      <c r="DI18" s="4"/>
      <c r="DJ18" s="4"/>
      <c r="DK18" s="4"/>
      <c r="DL18" s="4"/>
      <c r="DM18" s="4"/>
      <c r="DN18" s="4"/>
      <c r="DO18" s="4"/>
      <c r="DP18" s="4"/>
      <c r="DS18" s="4"/>
      <c r="DT18" s="4"/>
      <c r="DU18" s="4"/>
      <c r="DV18" s="4"/>
      <c r="DW18" s="4"/>
      <c r="DX18" s="4"/>
      <c r="DY18" s="4"/>
      <c r="DZ18" s="4"/>
      <c r="EA18" s="4"/>
      <c r="ED18" s="4"/>
      <c r="EE18" s="4"/>
      <c r="EF18" s="4"/>
      <c r="EG18" s="4"/>
      <c r="EH18" s="4"/>
      <c r="EI18" s="4"/>
      <c r="EJ18" s="4"/>
      <c r="EK18" s="4"/>
      <c r="EL18" s="4"/>
      <c r="EO18" s="4"/>
      <c r="EP18" s="4"/>
      <c r="EQ18" s="4"/>
      <c r="ER18" s="4"/>
      <c r="ES18" s="4"/>
      <c r="ET18" s="4"/>
      <c r="EU18" s="4"/>
      <c r="EV18" s="4"/>
      <c r="EW18" s="4"/>
      <c r="EZ18" s="4"/>
      <c r="FA18" s="4"/>
      <c r="FB18" s="4"/>
      <c r="FC18" s="4"/>
      <c r="FD18" s="4"/>
      <c r="FE18" s="4"/>
      <c r="FF18" s="4"/>
      <c r="FG18" s="4"/>
      <c r="FH18" s="4"/>
      <c r="FK18" s="4"/>
      <c r="FL18" s="4"/>
      <c r="FM18" s="4"/>
      <c r="FN18" s="4"/>
      <c r="FO18" s="4"/>
      <c r="FP18" s="4"/>
      <c r="FQ18" s="4"/>
      <c r="FR18" s="4"/>
      <c r="FS18" s="4"/>
      <c r="FV18" s="4"/>
      <c r="FW18" s="4"/>
      <c r="FX18" s="4"/>
      <c r="FY18" s="4"/>
      <c r="FZ18" s="4"/>
      <c r="GA18" s="4"/>
      <c r="GB18" s="4"/>
      <c r="GC18" s="4"/>
      <c r="GD18" s="4"/>
      <c r="GG18" s="4"/>
      <c r="GH18" s="4"/>
      <c r="GI18" s="4"/>
      <c r="GJ18" s="4"/>
      <c r="GK18" s="4"/>
      <c r="GL18" s="4"/>
      <c r="GM18" s="4"/>
      <c r="GN18" s="4"/>
      <c r="GO18" s="4"/>
      <c r="GR18" s="4"/>
      <c r="GS18" s="4"/>
      <c r="GT18" s="4"/>
      <c r="GU18" s="4"/>
      <c r="GV18" s="4"/>
      <c r="GW18" s="4"/>
      <c r="GX18" s="4"/>
      <c r="GY18" s="4"/>
      <c r="GZ18" s="4"/>
      <c r="HC18" s="4"/>
      <c r="HD18" s="4"/>
      <c r="HE18" s="4"/>
      <c r="HF18" s="4"/>
      <c r="HG18" s="4"/>
      <c r="HH18" s="4"/>
      <c r="HI18" s="4"/>
      <c r="HJ18" s="4"/>
      <c r="HK18" s="4"/>
      <c r="HN18" s="4"/>
      <c r="HO18" s="4"/>
      <c r="HP18" s="4"/>
      <c r="HQ18" s="4"/>
      <c r="HR18" s="4"/>
      <c r="HS18" s="4"/>
      <c r="HT18" s="4"/>
      <c r="HU18" s="4"/>
      <c r="HV18" s="4"/>
      <c r="HY18" s="4"/>
      <c r="HZ18" s="4"/>
      <c r="IA18" s="4"/>
      <c r="IB18" s="4"/>
      <c r="IC18" s="4"/>
      <c r="ID18" s="4"/>
      <c r="IE18" s="4"/>
      <c r="IF18" s="4"/>
      <c r="IG18" s="4"/>
      <c r="IJ18" s="4"/>
      <c r="IK18" s="4"/>
      <c r="IL18" s="92"/>
      <c r="IQ18" s="4"/>
    </row>
    <row r="19" spans="1:251" hidden="1" x14ac:dyDescent="0.2">
      <c r="A19" s="34"/>
      <c r="B19" s="67"/>
      <c r="C19" s="25"/>
      <c r="D19" s="68"/>
      <c r="E19" s="68"/>
      <c r="F19" s="69"/>
      <c r="G19" s="124"/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5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61">
        <f t="shared" si="0"/>
        <v>0</v>
      </c>
      <c r="L19" s="62">
        <f t="shared" si="1"/>
        <v>0</v>
      </c>
      <c r="M19" s="37">
        <f t="shared" si="2"/>
        <v>0</v>
      </c>
      <c r="N19" s="38">
        <f t="shared" si="3"/>
        <v>0</v>
      </c>
      <c r="O19" s="63">
        <f t="shared" si="4"/>
        <v>0</v>
      </c>
      <c r="P19" s="32"/>
      <c r="Q19" s="29"/>
      <c r="R19" s="29"/>
      <c r="S19" s="29"/>
      <c r="T19" s="29"/>
      <c r="U19" s="29"/>
      <c r="V19" s="29"/>
      <c r="W19" s="30"/>
      <c r="X19" s="30"/>
      <c r="Y19" s="30"/>
      <c r="Z19" s="30"/>
      <c r="AA19" s="31"/>
      <c r="AB19" s="28">
        <f t="shared" si="5"/>
        <v>0</v>
      </c>
      <c r="AC19" s="23">
        <f t="shared" si="6"/>
        <v>0</v>
      </c>
      <c r="AD19" s="23">
        <f t="shared" si="7"/>
        <v>0</v>
      </c>
      <c r="AE19" s="49">
        <f t="shared" si="8"/>
        <v>0</v>
      </c>
      <c r="AF19" s="32"/>
      <c r="AG19" s="29"/>
      <c r="AH19" s="29"/>
      <c r="AI19" s="29"/>
      <c r="AJ19" s="30"/>
      <c r="AK19" s="30"/>
      <c r="AL19" s="30"/>
      <c r="AM19" s="30"/>
      <c r="AN19" s="31"/>
      <c r="AO19" s="28">
        <f t="shared" si="9"/>
        <v>0</v>
      </c>
      <c r="AP19" s="23">
        <f t="shared" si="10"/>
        <v>0</v>
      </c>
      <c r="AQ19" s="23">
        <f t="shared" si="11"/>
        <v>0</v>
      </c>
      <c r="AR19" s="49">
        <f t="shared" si="12"/>
        <v>0</v>
      </c>
      <c r="AS19" s="32"/>
      <c r="AT19" s="29"/>
      <c r="AU19" s="29"/>
      <c r="AV19" s="30"/>
      <c r="AW19" s="30"/>
      <c r="AX19" s="30"/>
      <c r="AY19" s="30"/>
      <c r="AZ19" s="31"/>
      <c r="BA19" s="28">
        <f t="shared" si="13"/>
        <v>0</v>
      </c>
      <c r="BB19" s="23">
        <f t="shared" si="14"/>
        <v>0</v>
      </c>
      <c r="BC19" s="23">
        <f t="shared" si="15"/>
        <v>0</v>
      </c>
      <c r="BD19" s="49">
        <f t="shared" si="16"/>
        <v>0</v>
      </c>
      <c r="BE19" s="28"/>
      <c r="BF19" s="47"/>
      <c r="BG19" s="30"/>
      <c r="BH19" s="30"/>
      <c r="BI19" s="30"/>
      <c r="BJ19" s="30"/>
      <c r="BK19" s="31"/>
      <c r="BL19" s="44">
        <f t="shared" si="17"/>
        <v>0</v>
      </c>
      <c r="BM19" s="38">
        <f t="shared" si="18"/>
        <v>0</v>
      </c>
      <c r="BN19" s="37">
        <f t="shared" si="19"/>
        <v>0</v>
      </c>
      <c r="BO19" s="36">
        <f t="shared" si="20"/>
        <v>0</v>
      </c>
      <c r="BP19" s="32"/>
      <c r="BQ19" s="29"/>
      <c r="BR19" s="29"/>
      <c r="BS19" s="29"/>
      <c r="BT19" s="30"/>
      <c r="BU19" s="30"/>
      <c r="BV19" s="30"/>
      <c r="BW19" s="30"/>
      <c r="BX19" s="31"/>
      <c r="BY19" s="28">
        <f t="shared" si="21"/>
        <v>0</v>
      </c>
      <c r="BZ19" s="23">
        <f t="shared" si="22"/>
        <v>0</v>
      </c>
      <c r="CA19" s="33">
        <f t="shared" si="23"/>
        <v>0</v>
      </c>
      <c r="CB19" s="77">
        <f t="shared" si="24"/>
        <v>0</v>
      </c>
      <c r="CC19" s="32"/>
      <c r="CD19" s="29"/>
      <c r="CE19" s="30"/>
      <c r="CF19" s="30"/>
      <c r="CG19" s="30"/>
      <c r="CH19" s="30"/>
      <c r="CI19" s="31"/>
      <c r="CJ19" s="28">
        <f>CC19+CD19</f>
        <v>0</v>
      </c>
      <c r="CK19" s="27">
        <f>CE19/2</f>
        <v>0</v>
      </c>
      <c r="CL19" s="23">
        <f>(CF19*3)+(CG19*10)+(CH19*5)+(CI19*20)</f>
        <v>0</v>
      </c>
      <c r="CM19" s="73">
        <f>CJ19+CK19+CL19</f>
        <v>0</v>
      </c>
      <c r="CX19" s="4"/>
      <c r="CY19" s="4"/>
      <c r="DI19" s="4"/>
      <c r="DJ19" s="4"/>
      <c r="DT19" s="4"/>
      <c r="DU19" s="4"/>
      <c r="EE19" s="4"/>
      <c r="EF19" s="4"/>
      <c r="EP19" s="4"/>
      <c r="EQ19" s="4"/>
      <c r="FA19" s="4"/>
      <c r="FB19" s="4"/>
      <c r="FL19" s="4"/>
      <c r="FM19" s="4"/>
      <c r="FW19" s="4"/>
      <c r="FX19" s="4"/>
      <c r="GH19" s="4"/>
      <c r="GI19" s="4"/>
      <c r="GS19" s="4"/>
      <c r="GT19" s="4"/>
      <c r="HD19" s="4"/>
      <c r="HE19" s="4"/>
      <c r="HO19" s="4"/>
      <c r="HP19" s="4"/>
      <c r="HZ19" s="4"/>
      <c r="IA19" s="4"/>
      <c r="IL19" s="92"/>
      <c r="IO19" s="4"/>
      <c r="IP19" s="4"/>
      <c r="IQ19" s="4"/>
    </row>
    <row r="20" spans="1:251" hidden="1" x14ac:dyDescent="0.2">
      <c r="A20" s="34"/>
      <c r="B20" s="25"/>
      <c r="C20" s="25"/>
      <c r="D20" s="26"/>
      <c r="E20" s="26"/>
      <c r="F20" s="95"/>
      <c r="G20" s="124"/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5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61">
        <f t="shared" si="0"/>
        <v>0</v>
      </c>
      <c r="L20" s="62">
        <f t="shared" si="1"/>
        <v>0</v>
      </c>
      <c r="M20" s="37">
        <f t="shared" si="2"/>
        <v>0</v>
      </c>
      <c r="N20" s="38">
        <f t="shared" si="3"/>
        <v>0</v>
      </c>
      <c r="O20" s="63">
        <f t="shared" si="4"/>
        <v>0</v>
      </c>
      <c r="P20" s="32"/>
      <c r="Q20" s="29"/>
      <c r="R20" s="29"/>
      <c r="S20" s="29"/>
      <c r="T20" s="29"/>
      <c r="U20" s="29"/>
      <c r="V20" s="29"/>
      <c r="W20" s="30"/>
      <c r="X20" s="30"/>
      <c r="Y20" s="30"/>
      <c r="Z20" s="30"/>
      <c r="AA20" s="31"/>
      <c r="AB20" s="28">
        <f t="shared" si="5"/>
        <v>0</v>
      </c>
      <c r="AC20" s="23">
        <f t="shared" si="6"/>
        <v>0</v>
      </c>
      <c r="AD20" s="23">
        <f t="shared" si="7"/>
        <v>0</v>
      </c>
      <c r="AE20" s="49">
        <f t="shared" si="8"/>
        <v>0</v>
      </c>
      <c r="AF20" s="32"/>
      <c r="AG20" s="29"/>
      <c r="AH20" s="29"/>
      <c r="AI20" s="29"/>
      <c r="AJ20" s="30"/>
      <c r="AK20" s="30"/>
      <c r="AL20" s="30"/>
      <c r="AM20" s="30"/>
      <c r="AN20" s="31"/>
      <c r="AO20" s="28">
        <f t="shared" si="9"/>
        <v>0</v>
      </c>
      <c r="AP20" s="23">
        <f t="shared" si="10"/>
        <v>0</v>
      </c>
      <c r="AQ20" s="23">
        <f t="shared" si="11"/>
        <v>0</v>
      </c>
      <c r="AR20" s="49">
        <f t="shared" si="12"/>
        <v>0</v>
      </c>
      <c r="AS20" s="32"/>
      <c r="AT20" s="29"/>
      <c r="AU20" s="29"/>
      <c r="AV20" s="30"/>
      <c r="AW20" s="30"/>
      <c r="AX20" s="30"/>
      <c r="AY20" s="30"/>
      <c r="AZ20" s="31"/>
      <c r="BA20" s="28">
        <f t="shared" si="13"/>
        <v>0</v>
      </c>
      <c r="BB20" s="23">
        <f t="shared" si="14"/>
        <v>0</v>
      </c>
      <c r="BC20" s="23">
        <f t="shared" si="15"/>
        <v>0</v>
      </c>
      <c r="BD20" s="49">
        <f t="shared" si="16"/>
        <v>0</v>
      </c>
      <c r="BE20" s="28"/>
      <c r="BF20" s="47"/>
      <c r="BG20" s="30"/>
      <c r="BH20" s="30"/>
      <c r="BI20" s="30"/>
      <c r="BJ20" s="30"/>
      <c r="BK20" s="31"/>
      <c r="BL20" s="44">
        <f t="shared" si="17"/>
        <v>0</v>
      </c>
      <c r="BM20" s="38">
        <f t="shared" si="18"/>
        <v>0</v>
      </c>
      <c r="BN20" s="37">
        <f t="shared" si="19"/>
        <v>0</v>
      </c>
      <c r="BO20" s="36">
        <f t="shared" si="20"/>
        <v>0</v>
      </c>
      <c r="BP20" s="32"/>
      <c r="BQ20" s="29"/>
      <c r="BR20" s="29"/>
      <c r="BS20" s="29"/>
      <c r="BT20" s="30"/>
      <c r="BU20" s="30"/>
      <c r="BV20" s="30"/>
      <c r="BW20" s="30"/>
      <c r="BX20" s="31"/>
      <c r="BY20" s="28">
        <f t="shared" si="21"/>
        <v>0</v>
      </c>
      <c r="BZ20" s="23">
        <f t="shared" si="22"/>
        <v>0</v>
      </c>
      <c r="CA20" s="33">
        <f t="shared" si="23"/>
        <v>0</v>
      </c>
      <c r="CB20" s="77">
        <f t="shared" si="24"/>
        <v>0</v>
      </c>
      <c r="CC20" s="32"/>
      <c r="CD20" s="29"/>
      <c r="CE20" s="30"/>
      <c r="CF20" s="30"/>
      <c r="CG20" s="30"/>
      <c r="CH20" s="30"/>
      <c r="CI20" s="31"/>
      <c r="CJ20" s="28"/>
      <c r="CK20" s="27"/>
      <c r="CL20" s="23"/>
      <c r="CM20" s="73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92"/>
      <c r="IM20" s="4"/>
      <c r="IN20" s="4"/>
      <c r="IO20" s="4"/>
      <c r="IP20" s="4"/>
      <c r="IQ20" s="4"/>
    </row>
    <row r="21" spans="1:251" s="4" customFormat="1" ht="12.6" hidden="1" customHeight="1" x14ac:dyDescent="0.2">
      <c r="A21" s="34"/>
      <c r="B21" s="67"/>
      <c r="C21" s="25"/>
      <c r="D21" s="68"/>
      <c r="E21" s="68"/>
      <c r="F21" s="69"/>
      <c r="G21" s="124"/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5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61">
        <f t="shared" si="0"/>
        <v>0</v>
      </c>
      <c r="L21" s="62">
        <f t="shared" si="1"/>
        <v>0</v>
      </c>
      <c r="M21" s="37">
        <f t="shared" si="2"/>
        <v>0</v>
      </c>
      <c r="N21" s="38">
        <f t="shared" si="3"/>
        <v>0</v>
      </c>
      <c r="O21" s="63">
        <f t="shared" si="4"/>
        <v>0</v>
      </c>
      <c r="P21" s="32"/>
      <c r="Q21" s="29"/>
      <c r="R21" s="29"/>
      <c r="S21" s="29"/>
      <c r="T21" s="29"/>
      <c r="U21" s="29"/>
      <c r="V21" s="29"/>
      <c r="W21" s="30"/>
      <c r="X21" s="30"/>
      <c r="Y21" s="30"/>
      <c r="Z21" s="30"/>
      <c r="AA21" s="31"/>
      <c r="AB21" s="28">
        <f t="shared" si="5"/>
        <v>0</v>
      </c>
      <c r="AC21" s="23">
        <f t="shared" si="6"/>
        <v>0</v>
      </c>
      <c r="AD21" s="23">
        <f t="shared" si="7"/>
        <v>0</v>
      </c>
      <c r="AE21" s="49">
        <f t="shared" si="8"/>
        <v>0</v>
      </c>
      <c r="AF21" s="32"/>
      <c r="AG21" s="29"/>
      <c r="AH21" s="29"/>
      <c r="AI21" s="29"/>
      <c r="AJ21" s="30"/>
      <c r="AK21" s="30"/>
      <c r="AL21" s="30"/>
      <c r="AM21" s="30"/>
      <c r="AN21" s="31"/>
      <c r="AO21" s="28">
        <f t="shared" si="9"/>
        <v>0</v>
      </c>
      <c r="AP21" s="23">
        <f t="shared" si="10"/>
        <v>0</v>
      </c>
      <c r="AQ21" s="23">
        <f t="shared" si="11"/>
        <v>0</v>
      </c>
      <c r="AR21" s="49">
        <f t="shared" si="12"/>
        <v>0</v>
      </c>
      <c r="AS21" s="32"/>
      <c r="AT21" s="29"/>
      <c r="AU21" s="29"/>
      <c r="AV21" s="30"/>
      <c r="AW21" s="30"/>
      <c r="AX21" s="30"/>
      <c r="AY21" s="30"/>
      <c r="AZ21" s="31"/>
      <c r="BA21" s="28">
        <f t="shared" si="13"/>
        <v>0</v>
      </c>
      <c r="BB21" s="23">
        <f t="shared" si="14"/>
        <v>0</v>
      </c>
      <c r="BC21" s="23">
        <f t="shared" si="15"/>
        <v>0</v>
      </c>
      <c r="BD21" s="49">
        <f t="shared" si="16"/>
        <v>0</v>
      </c>
      <c r="BE21" s="28"/>
      <c r="BF21" s="47"/>
      <c r="BG21" s="30"/>
      <c r="BH21" s="30"/>
      <c r="BI21" s="30"/>
      <c r="BJ21" s="30"/>
      <c r="BK21" s="31"/>
      <c r="BL21" s="44">
        <f t="shared" si="17"/>
        <v>0</v>
      </c>
      <c r="BM21" s="38">
        <f t="shared" si="18"/>
        <v>0</v>
      </c>
      <c r="BN21" s="37">
        <f t="shared" si="19"/>
        <v>0</v>
      </c>
      <c r="BO21" s="36">
        <f t="shared" si="20"/>
        <v>0</v>
      </c>
      <c r="BP21" s="32"/>
      <c r="BQ21" s="29"/>
      <c r="BR21" s="29"/>
      <c r="BS21" s="29"/>
      <c r="BT21" s="30"/>
      <c r="BU21" s="30"/>
      <c r="BV21" s="30"/>
      <c r="BW21" s="30"/>
      <c r="BX21" s="31"/>
      <c r="BY21" s="28">
        <f t="shared" si="21"/>
        <v>0</v>
      </c>
      <c r="BZ21" s="23">
        <f t="shared" si="22"/>
        <v>0</v>
      </c>
      <c r="CA21" s="33">
        <f t="shared" si="23"/>
        <v>0</v>
      </c>
      <c r="CB21" s="77">
        <f t="shared" si="24"/>
        <v>0</v>
      </c>
      <c r="CC21" s="43"/>
      <c r="CD21" s="39"/>
      <c r="CE21" s="40"/>
      <c r="CF21" s="40"/>
      <c r="CG21" s="40"/>
      <c r="CH21" s="40"/>
      <c r="CI21" s="80"/>
      <c r="CJ21" s="44">
        <f>CC21+CD21</f>
        <v>0</v>
      </c>
      <c r="CK21" s="38">
        <f>CE21/2</f>
        <v>0</v>
      </c>
      <c r="CL21" s="23">
        <f>(CF21*3)+(CG21*5)+(CH21*5)+(CI21*20)</f>
        <v>0</v>
      </c>
      <c r="CM21" s="81">
        <f>CJ21+CK21+CL21</f>
        <v>0</v>
      </c>
      <c r="IL21" s="93"/>
    </row>
    <row r="22" spans="1:251" s="4" customFormat="1" ht="12" hidden="1" customHeight="1" x14ac:dyDescent="0.2">
      <c r="A22" s="34"/>
      <c r="B22" s="67"/>
      <c r="C22" s="25"/>
      <c r="D22" s="68"/>
      <c r="E22" s="68"/>
      <c r="F22" s="69"/>
      <c r="G22" s="124"/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5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61">
        <f t="shared" si="0"/>
        <v>0</v>
      </c>
      <c r="L22" s="62">
        <f t="shared" si="1"/>
        <v>0</v>
      </c>
      <c r="M22" s="37">
        <f t="shared" si="2"/>
        <v>0</v>
      </c>
      <c r="N22" s="38">
        <f t="shared" si="3"/>
        <v>0</v>
      </c>
      <c r="O22" s="63">
        <f t="shared" si="4"/>
        <v>0</v>
      </c>
      <c r="P22" s="32"/>
      <c r="Q22" s="29"/>
      <c r="R22" s="29"/>
      <c r="S22" s="29"/>
      <c r="T22" s="29"/>
      <c r="U22" s="29"/>
      <c r="V22" s="29"/>
      <c r="W22" s="30"/>
      <c r="X22" s="30"/>
      <c r="Y22" s="30"/>
      <c r="Z22" s="30"/>
      <c r="AA22" s="31"/>
      <c r="AB22" s="28">
        <f t="shared" si="5"/>
        <v>0</v>
      </c>
      <c r="AC22" s="23">
        <f t="shared" si="6"/>
        <v>0</v>
      </c>
      <c r="AD22" s="23">
        <f t="shared" si="7"/>
        <v>0</v>
      </c>
      <c r="AE22" s="49">
        <f t="shared" si="8"/>
        <v>0</v>
      </c>
      <c r="AF22" s="32"/>
      <c r="AG22" s="29"/>
      <c r="AH22" s="29"/>
      <c r="AI22" s="29"/>
      <c r="AJ22" s="30"/>
      <c r="AK22" s="30"/>
      <c r="AL22" s="30"/>
      <c r="AM22" s="30"/>
      <c r="AN22" s="31"/>
      <c r="AO22" s="28">
        <f t="shared" si="9"/>
        <v>0</v>
      </c>
      <c r="AP22" s="23">
        <f t="shared" si="10"/>
        <v>0</v>
      </c>
      <c r="AQ22" s="23">
        <f t="shared" si="11"/>
        <v>0</v>
      </c>
      <c r="AR22" s="49">
        <f t="shared" si="12"/>
        <v>0</v>
      </c>
      <c r="AS22" s="32"/>
      <c r="AT22" s="29"/>
      <c r="AU22" s="29"/>
      <c r="AV22" s="30"/>
      <c r="AW22" s="30"/>
      <c r="AX22" s="30"/>
      <c r="AY22" s="30"/>
      <c r="AZ22" s="31"/>
      <c r="BA22" s="28">
        <f t="shared" si="13"/>
        <v>0</v>
      </c>
      <c r="BB22" s="23">
        <f t="shared" si="14"/>
        <v>0</v>
      </c>
      <c r="BC22" s="23">
        <f t="shared" si="15"/>
        <v>0</v>
      </c>
      <c r="BD22" s="49">
        <f t="shared" si="16"/>
        <v>0</v>
      </c>
      <c r="BE22" s="28"/>
      <c r="BF22" s="47"/>
      <c r="BG22" s="30"/>
      <c r="BH22" s="30"/>
      <c r="BI22" s="30"/>
      <c r="BJ22" s="30"/>
      <c r="BK22" s="31"/>
      <c r="BL22" s="44">
        <f t="shared" si="17"/>
        <v>0</v>
      </c>
      <c r="BM22" s="38">
        <f t="shared" si="18"/>
        <v>0</v>
      </c>
      <c r="BN22" s="37">
        <f t="shared" si="19"/>
        <v>0</v>
      </c>
      <c r="BO22" s="36">
        <f t="shared" si="20"/>
        <v>0</v>
      </c>
      <c r="BP22" s="32"/>
      <c r="BQ22" s="29"/>
      <c r="BR22" s="29"/>
      <c r="BS22" s="29"/>
      <c r="BT22" s="30"/>
      <c r="BU22" s="30"/>
      <c r="BV22" s="30"/>
      <c r="BW22" s="30"/>
      <c r="BX22" s="31"/>
      <c r="BY22" s="28">
        <f t="shared" si="21"/>
        <v>0</v>
      </c>
      <c r="BZ22" s="23">
        <f t="shared" si="22"/>
        <v>0</v>
      </c>
      <c r="CA22" s="33">
        <f t="shared" si="23"/>
        <v>0</v>
      </c>
      <c r="CB22" s="77">
        <f t="shared" si="24"/>
        <v>0</v>
      </c>
      <c r="CC22" s="32"/>
      <c r="CD22" s="29"/>
      <c r="CE22" s="30"/>
      <c r="CF22" s="30"/>
      <c r="CG22" s="30"/>
      <c r="CH22" s="30"/>
      <c r="CI22" s="31"/>
      <c r="CJ22" s="28">
        <f>CC22+CD22</f>
        <v>0</v>
      </c>
      <c r="CK22" s="27">
        <f>CE22/2</f>
        <v>0</v>
      </c>
      <c r="CL22" s="23">
        <f>(CF22*3)+(CG22*10)+(CH22*5)+(CI22*20)</f>
        <v>0</v>
      </c>
      <c r="CM22" s="49">
        <f>CJ22+CK22+CL22</f>
        <v>0</v>
      </c>
      <c r="IL22" s="93"/>
    </row>
    <row r="23" spans="1:251" s="4" customFormat="1" ht="12" hidden="1" customHeight="1" x14ac:dyDescent="0.2">
      <c r="A23" s="34"/>
      <c r="B23" s="67"/>
      <c r="C23" s="25"/>
      <c r="D23" s="68"/>
      <c r="E23" s="68"/>
      <c r="F23" s="69"/>
      <c r="G23" s="124"/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5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61">
        <f t="shared" si="0"/>
        <v>0</v>
      </c>
      <c r="L23" s="62">
        <f t="shared" si="1"/>
        <v>0</v>
      </c>
      <c r="M23" s="37">
        <f t="shared" si="2"/>
        <v>0</v>
      </c>
      <c r="N23" s="38">
        <f t="shared" si="3"/>
        <v>0</v>
      </c>
      <c r="O23" s="63">
        <f t="shared" si="4"/>
        <v>0</v>
      </c>
      <c r="P23" s="32"/>
      <c r="Q23" s="29"/>
      <c r="R23" s="29"/>
      <c r="S23" s="29"/>
      <c r="T23" s="29"/>
      <c r="U23" s="29"/>
      <c r="V23" s="29"/>
      <c r="W23" s="30"/>
      <c r="X23" s="30"/>
      <c r="Y23" s="30"/>
      <c r="Z23" s="30"/>
      <c r="AA23" s="31"/>
      <c r="AB23" s="28">
        <f t="shared" si="5"/>
        <v>0</v>
      </c>
      <c r="AC23" s="23">
        <f t="shared" si="6"/>
        <v>0</v>
      </c>
      <c r="AD23" s="23">
        <f t="shared" si="7"/>
        <v>0</v>
      </c>
      <c r="AE23" s="49">
        <f t="shared" si="8"/>
        <v>0</v>
      </c>
      <c r="AF23" s="32"/>
      <c r="AG23" s="29"/>
      <c r="AH23" s="29"/>
      <c r="AI23" s="29"/>
      <c r="AJ23" s="30"/>
      <c r="AK23" s="30"/>
      <c r="AL23" s="30"/>
      <c r="AM23" s="30"/>
      <c r="AN23" s="31"/>
      <c r="AO23" s="28">
        <f t="shared" si="9"/>
        <v>0</v>
      </c>
      <c r="AP23" s="23">
        <f t="shared" si="10"/>
        <v>0</v>
      </c>
      <c r="AQ23" s="23">
        <f t="shared" si="11"/>
        <v>0</v>
      </c>
      <c r="AR23" s="49">
        <f t="shared" si="12"/>
        <v>0</v>
      </c>
      <c r="AS23" s="32"/>
      <c r="AT23" s="29"/>
      <c r="AU23" s="29"/>
      <c r="AV23" s="30"/>
      <c r="AW23" s="30"/>
      <c r="AX23" s="30"/>
      <c r="AY23" s="30"/>
      <c r="AZ23" s="31"/>
      <c r="BA23" s="28">
        <f t="shared" si="13"/>
        <v>0</v>
      </c>
      <c r="BB23" s="23">
        <f t="shared" si="14"/>
        <v>0</v>
      </c>
      <c r="BC23" s="23">
        <f t="shared" si="15"/>
        <v>0</v>
      </c>
      <c r="BD23" s="49">
        <f t="shared" si="16"/>
        <v>0</v>
      </c>
      <c r="BE23" s="28"/>
      <c r="BF23" s="47"/>
      <c r="BG23" s="30"/>
      <c r="BH23" s="30"/>
      <c r="BI23" s="30"/>
      <c r="BJ23" s="30"/>
      <c r="BK23" s="31"/>
      <c r="BL23" s="44">
        <f t="shared" si="17"/>
        <v>0</v>
      </c>
      <c r="BM23" s="38">
        <f t="shared" si="18"/>
        <v>0</v>
      </c>
      <c r="BN23" s="37">
        <f t="shared" si="19"/>
        <v>0</v>
      </c>
      <c r="BO23" s="36">
        <f t="shared" si="20"/>
        <v>0</v>
      </c>
      <c r="BP23" s="32"/>
      <c r="BQ23" s="29"/>
      <c r="BR23" s="29"/>
      <c r="BS23" s="29"/>
      <c r="BT23" s="30"/>
      <c r="BU23" s="30"/>
      <c r="BV23" s="30"/>
      <c r="BW23" s="30"/>
      <c r="BX23" s="31"/>
      <c r="BY23" s="28">
        <f t="shared" si="21"/>
        <v>0</v>
      </c>
      <c r="BZ23" s="23">
        <f t="shared" si="22"/>
        <v>0</v>
      </c>
      <c r="CA23" s="33">
        <f t="shared" si="23"/>
        <v>0</v>
      </c>
      <c r="CB23" s="77">
        <f t="shared" si="24"/>
        <v>0</v>
      </c>
      <c r="CC23" s="32"/>
      <c r="CD23" s="29"/>
      <c r="CE23" s="30"/>
      <c r="CF23" s="30"/>
      <c r="CG23" s="30"/>
      <c r="CH23" s="30"/>
      <c r="CI23" s="31"/>
      <c r="CJ23" s="28">
        <f>CC23+CD23</f>
        <v>0</v>
      </c>
      <c r="CK23" s="27">
        <f>CE23/2</f>
        <v>0</v>
      </c>
      <c r="CL23" s="23">
        <f>(CF23*3)+(CG23*10)+(CH23*5)+(CI23*20)</f>
        <v>0</v>
      </c>
      <c r="CM23" s="49">
        <f>CJ23+CK23+CL23</f>
        <v>0</v>
      </c>
      <c r="IL23" s="93"/>
    </row>
    <row r="24" spans="1:251" s="4" customFormat="1" hidden="1" x14ac:dyDescent="0.2">
      <c r="A24" s="34"/>
      <c r="B24" s="67"/>
      <c r="C24" s="25"/>
      <c r="D24" s="68"/>
      <c r="E24" s="68"/>
      <c r="F24" s="69"/>
      <c r="G24" s="124"/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5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61">
        <f t="shared" ref="K24:K29" si="25">L24+M24+O24</f>
        <v>0</v>
      </c>
      <c r="L24" s="62">
        <f t="shared" ref="L24:L29" si="26">AB24+AO24+BA24+BL24+BY24+CJ24+CU24+DF24+DQ24+EB24+EM24+EX24+FI24+FT24+GE24+GP24+HA24+HL24+HW24+IH24</f>
        <v>0</v>
      </c>
      <c r="M24" s="37">
        <f t="shared" ref="M24:M29" si="27">AD24+AQ24+BC24+BN24+CA24+CL24+CW24+DH24+DS24+ED24+EO24+EZ24+FK24+FV24+GG24+GR24+HC24+HN24+HY24+IJ24</f>
        <v>0</v>
      </c>
      <c r="N24" s="38">
        <f t="shared" ref="N24:N29" si="28">O24</f>
        <v>0</v>
      </c>
      <c r="O24" s="63">
        <f t="shared" ref="O24:O29" si="29">W24+AJ24+AV24+BG24+BT24+CE24+CP24+DA24+DL24+DW24+EH24+ES24+FD24+FO24+FZ24+GK24+GV24+HG24+HR24+IC24</f>
        <v>0</v>
      </c>
      <c r="P24" s="32"/>
      <c r="Q24" s="29"/>
      <c r="R24" s="29"/>
      <c r="S24" s="29"/>
      <c r="T24" s="29"/>
      <c r="U24" s="29"/>
      <c r="V24" s="29"/>
      <c r="W24" s="30"/>
      <c r="X24" s="30"/>
      <c r="Y24" s="30"/>
      <c r="Z24" s="30"/>
      <c r="AA24" s="31"/>
      <c r="AB24" s="28">
        <f t="shared" ref="AB24:AB29" si="30">P24+Q24+R24+S24+T24+U24+V24</f>
        <v>0</v>
      </c>
      <c r="AC24" s="23">
        <f t="shared" ref="AC24:AC29" si="31">W24</f>
        <v>0</v>
      </c>
      <c r="AD24" s="23">
        <f t="shared" ref="AD24:AD29" si="32">(X24*3)+(Y24*10)+(Z24*5)+(AA24*20)</f>
        <v>0</v>
      </c>
      <c r="AE24" s="49">
        <f t="shared" ref="AE24:AE29" si="33">AB24+AC24+AD24</f>
        <v>0</v>
      </c>
      <c r="AF24" s="32"/>
      <c r="AG24" s="29"/>
      <c r="AH24" s="29"/>
      <c r="AI24" s="29"/>
      <c r="AJ24" s="30"/>
      <c r="AK24" s="30"/>
      <c r="AL24" s="30"/>
      <c r="AM24" s="30"/>
      <c r="AN24" s="31"/>
      <c r="AO24" s="28">
        <f t="shared" ref="AO24:AO29" si="34">AF24+AG24+AH24+AI24</f>
        <v>0</v>
      </c>
      <c r="AP24" s="23">
        <f t="shared" ref="AP24:AP29" si="35">AJ24</f>
        <v>0</v>
      </c>
      <c r="AQ24" s="23">
        <f t="shared" ref="AQ24:AQ29" si="36">(AK24*3)+(AL24*10)+(AM24*5)+(AN24*20)</f>
        <v>0</v>
      </c>
      <c r="AR24" s="49">
        <f t="shared" ref="AR24:AR29" si="37">AO24+AP24+AQ24</f>
        <v>0</v>
      </c>
      <c r="AS24" s="32"/>
      <c r="AT24" s="29"/>
      <c r="AU24" s="29"/>
      <c r="AV24" s="30"/>
      <c r="AW24" s="30"/>
      <c r="AX24" s="30"/>
      <c r="AY24" s="30"/>
      <c r="AZ24" s="31"/>
      <c r="BA24" s="28">
        <f t="shared" ref="BA24:BA29" si="38">AS24+AT24+AU24</f>
        <v>0</v>
      </c>
      <c r="BB24" s="23">
        <f t="shared" ref="BB24:BB29" si="39">AV24</f>
        <v>0</v>
      </c>
      <c r="BC24" s="23">
        <f t="shared" ref="BC24:BC29" si="40">(AW24*3)+(AX24*10)+(AY24*5)+(AZ24*20)</f>
        <v>0</v>
      </c>
      <c r="BD24" s="49">
        <f t="shared" ref="BD24:BD29" si="41">BA24+BB24+BC24</f>
        <v>0</v>
      </c>
      <c r="BE24" s="28"/>
      <c r="BF24" s="47"/>
      <c r="BG24" s="30"/>
      <c r="BH24" s="30"/>
      <c r="BI24" s="30"/>
      <c r="BJ24" s="30"/>
      <c r="BK24" s="31"/>
      <c r="BL24" s="44">
        <f t="shared" ref="BL24:BL29" si="42">BE24+BF24</f>
        <v>0</v>
      </c>
      <c r="BM24" s="38">
        <f t="shared" ref="BM24:BM29" si="43">BG24/2</f>
        <v>0</v>
      </c>
      <c r="BN24" s="37">
        <f t="shared" ref="BN24:BN29" si="44">(BH24*3)+(BI24*5)+(BJ24*5)+(BK24*20)</f>
        <v>0</v>
      </c>
      <c r="BO24" s="36">
        <f t="shared" ref="BO24:BO29" si="45">BL24+BM24+BN24</f>
        <v>0</v>
      </c>
      <c r="BP24" s="32"/>
      <c r="BQ24" s="29"/>
      <c r="BR24" s="29"/>
      <c r="BS24" s="29"/>
      <c r="BT24" s="30"/>
      <c r="BU24" s="30"/>
      <c r="BV24" s="30"/>
      <c r="BW24" s="30"/>
      <c r="BX24" s="31"/>
      <c r="BY24" s="28">
        <f t="shared" ref="BY24:BY29" si="46">BP24+BQ24+BR24+BS24</f>
        <v>0</v>
      </c>
      <c r="BZ24" s="23">
        <f t="shared" ref="BZ24:BZ29" si="47">BT24</f>
        <v>0</v>
      </c>
      <c r="CA24" s="33">
        <f t="shared" ref="CA24:CA29" si="48">(BU24*3)+(BV24*10)+(BW24*5)+(BX24*20)</f>
        <v>0</v>
      </c>
      <c r="CB24" s="77">
        <f t="shared" ref="CB24:CB29" si="49">BY24+BZ24+CA24</f>
        <v>0</v>
      </c>
      <c r="CC24" s="32"/>
      <c r="CD24" s="29"/>
      <c r="CE24" s="30"/>
      <c r="CF24" s="30"/>
      <c r="CG24" s="30"/>
      <c r="CH24" s="30"/>
      <c r="CI24" s="31"/>
      <c r="CJ24" s="28"/>
      <c r="CK24" s="27"/>
      <c r="CL24" s="23"/>
      <c r="CM24" s="49"/>
      <c r="IL24" s="93"/>
      <c r="IM24"/>
      <c r="IN24"/>
      <c r="IO24"/>
      <c r="IP24"/>
    </row>
    <row r="25" spans="1:251" s="4" customFormat="1" hidden="1" x14ac:dyDescent="0.2">
      <c r="A25" s="34"/>
      <c r="B25" s="67"/>
      <c r="C25" s="25"/>
      <c r="D25" s="68"/>
      <c r="E25" s="68"/>
      <c r="F25" s="69"/>
      <c r="G25" s="124"/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5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61">
        <f t="shared" si="25"/>
        <v>0</v>
      </c>
      <c r="L25" s="62">
        <f t="shared" si="26"/>
        <v>0</v>
      </c>
      <c r="M25" s="37">
        <f t="shared" si="27"/>
        <v>0</v>
      </c>
      <c r="N25" s="38">
        <f t="shared" si="28"/>
        <v>0</v>
      </c>
      <c r="O25" s="63">
        <f t="shared" si="29"/>
        <v>0</v>
      </c>
      <c r="P25" s="32"/>
      <c r="Q25" s="29"/>
      <c r="R25" s="29"/>
      <c r="S25" s="29"/>
      <c r="T25" s="29"/>
      <c r="U25" s="29"/>
      <c r="V25" s="29"/>
      <c r="W25" s="30"/>
      <c r="X25" s="30"/>
      <c r="Y25" s="30"/>
      <c r="Z25" s="30"/>
      <c r="AA25" s="31"/>
      <c r="AB25" s="28">
        <f t="shared" si="30"/>
        <v>0</v>
      </c>
      <c r="AC25" s="23">
        <f t="shared" si="31"/>
        <v>0</v>
      </c>
      <c r="AD25" s="23">
        <f t="shared" si="32"/>
        <v>0</v>
      </c>
      <c r="AE25" s="49">
        <f t="shared" si="33"/>
        <v>0</v>
      </c>
      <c r="AF25" s="32"/>
      <c r="AG25" s="29"/>
      <c r="AH25" s="29"/>
      <c r="AI25" s="29"/>
      <c r="AJ25" s="30"/>
      <c r="AK25" s="30"/>
      <c r="AL25" s="30"/>
      <c r="AM25" s="30"/>
      <c r="AN25" s="31"/>
      <c r="AO25" s="28">
        <f t="shared" si="34"/>
        <v>0</v>
      </c>
      <c r="AP25" s="23">
        <f t="shared" si="35"/>
        <v>0</v>
      </c>
      <c r="AQ25" s="23">
        <f t="shared" si="36"/>
        <v>0</v>
      </c>
      <c r="AR25" s="49">
        <f t="shared" si="37"/>
        <v>0</v>
      </c>
      <c r="AS25" s="32"/>
      <c r="AT25" s="29"/>
      <c r="AU25" s="29"/>
      <c r="AV25" s="30"/>
      <c r="AW25" s="30"/>
      <c r="AX25" s="30"/>
      <c r="AY25" s="30"/>
      <c r="AZ25" s="31"/>
      <c r="BA25" s="28">
        <f t="shared" si="38"/>
        <v>0</v>
      </c>
      <c r="BB25" s="23">
        <f t="shared" si="39"/>
        <v>0</v>
      </c>
      <c r="BC25" s="23">
        <f t="shared" si="40"/>
        <v>0</v>
      </c>
      <c r="BD25" s="49">
        <f t="shared" si="41"/>
        <v>0</v>
      </c>
      <c r="BE25" s="28"/>
      <c r="BF25" s="47"/>
      <c r="BG25" s="30"/>
      <c r="BH25" s="30"/>
      <c r="BI25" s="30"/>
      <c r="BJ25" s="30"/>
      <c r="BK25" s="31"/>
      <c r="BL25" s="44">
        <f t="shared" si="42"/>
        <v>0</v>
      </c>
      <c r="BM25" s="38">
        <f t="shared" si="43"/>
        <v>0</v>
      </c>
      <c r="BN25" s="37">
        <f t="shared" si="44"/>
        <v>0</v>
      </c>
      <c r="BO25" s="36">
        <f t="shared" si="45"/>
        <v>0</v>
      </c>
      <c r="BP25" s="32"/>
      <c r="BQ25" s="29"/>
      <c r="BR25" s="29"/>
      <c r="BS25" s="29"/>
      <c r="BT25" s="30"/>
      <c r="BU25" s="30"/>
      <c r="BV25" s="30"/>
      <c r="BW25" s="30"/>
      <c r="BX25" s="31"/>
      <c r="BY25" s="28">
        <f t="shared" si="46"/>
        <v>0</v>
      </c>
      <c r="BZ25" s="23">
        <f t="shared" si="47"/>
        <v>0</v>
      </c>
      <c r="CA25" s="33">
        <f t="shared" si="48"/>
        <v>0</v>
      </c>
      <c r="CB25" s="77">
        <f t="shared" si="49"/>
        <v>0</v>
      </c>
      <c r="CC25" s="32"/>
      <c r="CD25" s="29"/>
      <c r="CE25" s="30"/>
      <c r="CF25" s="30"/>
      <c r="CG25" s="30"/>
      <c r="CH25" s="30"/>
      <c r="CI25" s="31"/>
      <c r="CJ25" s="28">
        <f>CC25+CD25</f>
        <v>0</v>
      </c>
      <c r="CK25" s="27">
        <f>CE25/2</f>
        <v>0</v>
      </c>
      <c r="CL25" s="23">
        <f>(CF25*3)+(CG25*10)+(CH25*5)+(CI25*20)</f>
        <v>0</v>
      </c>
      <c r="CM25" s="49">
        <f>CJ25+CK25+CL25</f>
        <v>0</v>
      </c>
      <c r="IL25" s="93"/>
      <c r="IM25"/>
      <c r="IN25"/>
      <c r="IO25"/>
      <c r="IP25"/>
    </row>
    <row r="26" spans="1:251" s="4" customFormat="1" hidden="1" x14ac:dyDescent="0.2">
      <c r="A26" s="34"/>
      <c r="B26" s="67"/>
      <c r="C26" s="25"/>
      <c r="D26" s="68"/>
      <c r="E26" s="68"/>
      <c r="F26" s="69"/>
      <c r="G26" s="124"/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5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61">
        <f t="shared" si="25"/>
        <v>0</v>
      </c>
      <c r="L26" s="62">
        <f t="shared" si="26"/>
        <v>0</v>
      </c>
      <c r="M26" s="37">
        <f t="shared" si="27"/>
        <v>0</v>
      </c>
      <c r="N26" s="38">
        <f t="shared" si="28"/>
        <v>0</v>
      </c>
      <c r="O26" s="63">
        <f t="shared" si="29"/>
        <v>0</v>
      </c>
      <c r="P26" s="32"/>
      <c r="Q26" s="29"/>
      <c r="R26" s="29"/>
      <c r="S26" s="29"/>
      <c r="T26" s="29"/>
      <c r="U26" s="29"/>
      <c r="V26" s="29"/>
      <c r="W26" s="30"/>
      <c r="X26" s="30"/>
      <c r="Y26" s="30"/>
      <c r="Z26" s="30"/>
      <c r="AA26" s="31"/>
      <c r="AB26" s="28">
        <f t="shared" si="30"/>
        <v>0</v>
      </c>
      <c r="AC26" s="23">
        <f t="shared" si="31"/>
        <v>0</v>
      </c>
      <c r="AD26" s="23">
        <f t="shared" si="32"/>
        <v>0</v>
      </c>
      <c r="AE26" s="49">
        <f t="shared" si="33"/>
        <v>0</v>
      </c>
      <c r="AF26" s="32"/>
      <c r="AG26" s="29"/>
      <c r="AH26" s="29"/>
      <c r="AI26" s="29"/>
      <c r="AJ26" s="30"/>
      <c r="AK26" s="30"/>
      <c r="AL26" s="30"/>
      <c r="AM26" s="30"/>
      <c r="AN26" s="31"/>
      <c r="AO26" s="28">
        <f t="shared" si="34"/>
        <v>0</v>
      </c>
      <c r="AP26" s="23">
        <f t="shared" si="35"/>
        <v>0</v>
      </c>
      <c r="AQ26" s="23">
        <f t="shared" si="36"/>
        <v>0</v>
      </c>
      <c r="AR26" s="49">
        <f t="shared" si="37"/>
        <v>0</v>
      </c>
      <c r="AS26" s="32"/>
      <c r="AT26" s="29"/>
      <c r="AU26" s="29"/>
      <c r="AV26" s="30"/>
      <c r="AW26" s="30"/>
      <c r="AX26" s="30"/>
      <c r="AY26" s="30"/>
      <c r="AZ26" s="31"/>
      <c r="BA26" s="28">
        <f t="shared" si="38"/>
        <v>0</v>
      </c>
      <c r="BB26" s="23">
        <f t="shared" si="39"/>
        <v>0</v>
      </c>
      <c r="BC26" s="23">
        <f t="shared" si="40"/>
        <v>0</v>
      </c>
      <c r="BD26" s="49">
        <f t="shared" si="41"/>
        <v>0</v>
      </c>
      <c r="BE26" s="28"/>
      <c r="BF26" s="47"/>
      <c r="BG26" s="30"/>
      <c r="BH26" s="30"/>
      <c r="BI26" s="30"/>
      <c r="BJ26" s="30"/>
      <c r="BK26" s="31"/>
      <c r="BL26" s="44">
        <f t="shared" si="42"/>
        <v>0</v>
      </c>
      <c r="BM26" s="38">
        <f t="shared" si="43"/>
        <v>0</v>
      </c>
      <c r="BN26" s="37">
        <f t="shared" si="44"/>
        <v>0</v>
      </c>
      <c r="BO26" s="36">
        <f t="shared" si="45"/>
        <v>0</v>
      </c>
      <c r="BP26" s="32"/>
      <c r="BQ26" s="29"/>
      <c r="BR26" s="29"/>
      <c r="BS26" s="29"/>
      <c r="BT26" s="30"/>
      <c r="BU26" s="30"/>
      <c r="BV26" s="30"/>
      <c r="BW26" s="30"/>
      <c r="BX26" s="31"/>
      <c r="BY26" s="28">
        <f t="shared" si="46"/>
        <v>0</v>
      </c>
      <c r="BZ26" s="23">
        <f t="shared" si="47"/>
        <v>0</v>
      </c>
      <c r="CA26" s="33">
        <f t="shared" si="48"/>
        <v>0</v>
      </c>
      <c r="CB26" s="77">
        <f t="shared" si="49"/>
        <v>0</v>
      </c>
      <c r="CC26" s="32"/>
      <c r="CD26" s="29"/>
      <c r="CE26" s="30"/>
      <c r="CF26" s="30"/>
      <c r="CG26" s="30"/>
      <c r="CH26" s="30"/>
      <c r="CI26" s="31"/>
      <c r="CJ26" s="28">
        <f>CC26+CD26</f>
        <v>0</v>
      </c>
      <c r="CK26" s="27">
        <f>CE26/2</f>
        <v>0</v>
      </c>
      <c r="CL26" s="23">
        <f>(CF26*3)+(CG26*10)+(CH26*5)+(CI26*20)</f>
        <v>0</v>
      </c>
      <c r="CM26" s="49">
        <f>CJ26+CK26+CL26</f>
        <v>0</v>
      </c>
      <c r="CN26" s="1"/>
      <c r="CO26" s="1"/>
      <c r="CP26" s="2"/>
      <c r="CQ26" s="2"/>
      <c r="CR26" s="2"/>
      <c r="CS26" s="2"/>
      <c r="CT26" s="2"/>
      <c r="CU26" s="65"/>
      <c r="CV26" s="13"/>
      <c r="CW26" s="6"/>
      <c r="CX26" s="41"/>
      <c r="CY26" s="1"/>
      <c r="CZ26" s="1"/>
      <c r="DA26" s="2"/>
      <c r="DB26" s="2"/>
      <c r="DC26" s="2"/>
      <c r="DD26" s="2"/>
      <c r="DE26" s="2"/>
      <c r="DF26" s="65"/>
      <c r="DG26" s="13"/>
      <c r="DH26" s="6"/>
      <c r="DI26" s="41"/>
      <c r="DJ26" s="1"/>
      <c r="DK26" s="1"/>
      <c r="DL26" s="2"/>
      <c r="DM26" s="2"/>
      <c r="DN26" s="2"/>
      <c r="DO26" s="2"/>
      <c r="DP26" s="2"/>
      <c r="DQ26" s="65"/>
      <c r="DR26" s="13"/>
      <c r="DS26" s="6"/>
      <c r="DT26" s="41"/>
      <c r="DU26" s="1"/>
      <c r="DV26" s="1"/>
      <c r="DW26" s="2"/>
      <c r="DX26" s="2"/>
      <c r="DY26" s="2"/>
      <c r="DZ26" s="2"/>
      <c r="EA26" s="2"/>
      <c r="EB26" s="65"/>
      <c r="EC26" s="13"/>
      <c r="ED26" s="6"/>
      <c r="EE26" s="41"/>
      <c r="EF26" s="1"/>
      <c r="EG26" s="1"/>
      <c r="EH26" s="2"/>
      <c r="EI26" s="2"/>
      <c r="EJ26" s="2"/>
      <c r="EK26" s="2"/>
      <c r="EL26" s="2"/>
      <c r="EM26" s="65"/>
      <c r="EN26" s="13"/>
      <c r="EO26" s="6"/>
      <c r="EP26" s="41"/>
      <c r="EQ26" s="1"/>
      <c r="ER26" s="1"/>
      <c r="ES26" s="2"/>
      <c r="ET26" s="2"/>
      <c r="EU26" s="2"/>
      <c r="EV26" s="2"/>
      <c r="EW26" s="2"/>
      <c r="EX26" s="65"/>
      <c r="EY26" s="13"/>
      <c r="EZ26" s="6"/>
      <c r="FA26" s="41"/>
      <c r="FB26" s="1"/>
      <c r="FC26" s="1"/>
      <c r="FD26" s="2"/>
      <c r="FE26" s="2"/>
      <c r="FF26" s="2"/>
      <c r="FG26" s="2"/>
      <c r="FH26" s="2"/>
      <c r="FI26" s="65"/>
      <c r="FJ26" s="13"/>
      <c r="FK26" s="6"/>
      <c r="FL26" s="41"/>
      <c r="FM26" s="1"/>
      <c r="FN26" s="1"/>
      <c r="FO26" s="2"/>
      <c r="FP26" s="2"/>
      <c r="FQ26" s="2"/>
      <c r="FR26" s="2"/>
      <c r="FS26" s="2"/>
      <c r="FT26" s="65"/>
      <c r="FU26" s="13"/>
      <c r="FV26" s="6"/>
      <c r="FW26" s="41"/>
      <c r="FX26" s="1"/>
      <c r="FY26" s="1"/>
      <c r="FZ26" s="2"/>
      <c r="GA26" s="2"/>
      <c r="GB26" s="2"/>
      <c r="GC26" s="2"/>
      <c r="GD26" s="2"/>
      <c r="GE26" s="65"/>
      <c r="GF26" s="13"/>
      <c r="GG26" s="6"/>
      <c r="GH26" s="41"/>
      <c r="GI26" s="1"/>
      <c r="GJ26" s="1"/>
      <c r="GK26" s="2"/>
      <c r="GL26" s="2"/>
      <c r="GM26" s="2"/>
      <c r="GN26" s="2"/>
      <c r="GO26" s="2"/>
      <c r="GP26" s="65"/>
      <c r="GQ26" s="13"/>
      <c r="GR26" s="6"/>
      <c r="GS26" s="41"/>
      <c r="GT26" s="1"/>
      <c r="GU26" s="1"/>
      <c r="GV26" s="2"/>
      <c r="GW26" s="2"/>
      <c r="GX26" s="2"/>
      <c r="GY26" s="2"/>
      <c r="GZ26" s="2"/>
      <c r="HA26" s="65"/>
      <c r="HB26" s="13"/>
      <c r="HC26" s="6"/>
      <c r="HD26" s="41"/>
      <c r="HE26" s="1"/>
      <c r="HF26" s="1"/>
      <c r="HG26" s="2"/>
      <c r="HH26" s="2"/>
      <c r="HI26" s="2"/>
      <c r="HJ26" s="2"/>
      <c r="HK26" s="2"/>
      <c r="HL26" s="65"/>
      <c r="HM26" s="13"/>
      <c r="HN26" s="6"/>
      <c r="HO26" s="41"/>
      <c r="HP26" s="1"/>
      <c r="HQ26" s="1"/>
      <c r="HR26" s="2"/>
      <c r="HS26" s="2"/>
      <c r="HT26" s="2"/>
      <c r="HU26" s="2"/>
      <c r="HV26" s="2"/>
      <c r="HW26" s="65"/>
      <c r="HX26" s="13"/>
      <c r="HY26" s="6"/>
      <c r="HZ26" s="41"/>
      <c r="IA26" s="1"/>
      <c r="IB26" s="1"/>
      <c r="IC26" s="2"/>
      <c r="ID26" s="2"/>
      <c r="IE26" s="2"/>
      <c r="IF26" s="2"/>
      <c r="IG26" s="2"/>
      <c r="IH26" s="65"/>
      <c r="II26" s="13"/>
      <c r="IJ26" s="6"/>
      <c r="IK26" s="41"/>
      <c r="IL26" s="93"/>
      <c r="IM26"/>
      <c r="IN26"/>
      <c r="IO26"/>
      <c r="IP26"/>
    </row>
    <row r="27" spans="1:251" s="4" customFormat="1" hidden="1" x14ac:dyDescent="0.2">
      <c r="A27" s="34"/>
      <c r="B27" s="67"/>
      <c r="C27" s="25"/>
      <c r="D27" s="68"/>
      <c r="E27" s="68"/>
      <c r="F27" s="69"/>
      <c r="G27" s="124"/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5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61">
        <f t="shared" si="25"/>
        <v>0</v>
      </c>
      <c r="L27" s="62">
        <f t="shared" si="26"/>
        <v>0</v>
      </c>
      <c r="M27" s="37">
        <f t="shared" si="27"/>
        <v>0</v>
      </c>
      <c r="N27" s="38">
        <f t="shared" si="28"/>
        <v>0</v>
      </c>
      <c r="O27" s="63">
        <f t="shared" si="29"/>
        <v>0</v>
      </c>
      <c r="P27" s="32"/>
      <c r="Q27" s="29"/>
      <c r="R27" s="29"/>
      <c r="S27" s="29"/>
      <c r="T27" s="29"/>
      <c r="U27" s="29"/>
      <c r="V27" s="29"/>
      <c r="W27" s="30"/>
      <c r="X27" s="30"/>
      <c r="Y27" s="30"/>
      <c r="Z27" s="30"/>
      <c r="AA27" s="31"/>
      <c r="AB27" s="28">
        <f t="shared" si="30"/>
        <v>0</v>
      </c>
      <c r="AC27" s="23">
        <f t="shared" si="31"/>
        <v>0</v>
      </c>
      <c r="AD27" s="23">
        <f t="shared" si="32"/>
        <v>0</v>
      </c>
      <c r="AE27" s="49">
        <f t="shared" si="33"/>
        <v>0</v>
      </c>
      <c r="AF27" s="32"/>
      <c r="AG27" s="29"/>
      <c r="AH27" s="29"/>
      <c r="AI27" s="29"/>
      <c r="AJ27" s="30"/>
      <c r="AK27" s="30"/>
      <c r="AL27" s="30"/>
      <c r="AM27" s="30"/>
      <c r="AN27" s="31"/>
      <c r="AO27" s="28">
        <f t="shared" si="34"/>
        <v>0</v>
      </c>
      <c r="AP27" s="23">
        <f t="shared" si="35"/>
        <v>0</v>
      </c>
      <c r="AQ27" s="23">
        <f t="shared" si="36"/>
        <v>0</v>
      </c>
      <c r="AR27" s="49">
        <f t="shared" si="37"/>
        <v>0</v>
      </c>
      <c r="AS27" s="32"/>
      <c r="AT27" s="29"/>
      <c r="AU27" s="29"/>
      <c r="AV27" s="30"/>
      <c r="AW27" s="30"/>
      <c r="AX27" s="30"/>
      <c r="AY27" s="30"/>
      <c r="AZ27" s="31"/>
      <c r="BA27" s="28">
        <f t="shared" si="38"/>
        <v>0</v>
      </c>
      <c r="BB27" s="23">
        <f t="shared" si="39"/>
        <v>0</v>
      </c>
      <c r="BC27" s="23">
        <f t="shared" si="40"/>
        <v>0</v>
      </c>
      <c r="BD27" s="49">
        <f t="shared" si="41"/>
        <v>0</v>
      </c>
      <c r="BE27" s="28"/>
      <c r="BF27" s="47"/>
      <c r="BG27" s="30"/>
      <c r="BH27" s="30"/>
      <c r="BI27" s="30"/>
      <c r="BJ27" s="30"/>
      <c r="BK27" s="31"/>
      <c r="BL27" s="44">
        <f t="shared" si="42"/>
        <v>0</v>
      </c>
      <c r="BM27" s="38">
        <f t="shared" si="43"/>
        <v>0</v>
      </c>
      <c r="BN27" s="37">
        <f t="shared" si="44"/>
        <v>0</v>
      </c>
      <c r="BO27" s="36">
        <f t="shared" si="45"/>
        <v>0</v>
      </c>
      <c r="BP27" s="32"/>
      <c r="BQ27" s="29"/>
      <c r="BR27" s="29"/>
      <c r="BS27" s="29"/>
      <c r="BT27" s="30"/>
      <c r="BU27" s="30"/>
      <c r="BV27" s="30"/>
      <c r="BW27" s="30"/>
      <c r="BX27" s="31"/>
      <c r="BY27" s="28">
        <f t="shared" si="46"/>
        <v>0</v>
      </c>
      <c r="BZ27" s="23">
        <f t="shared" si="47"/>
        <v>0</v>
      </c>
      <c r="CA27" s="33">
        <f t="shared" si="48"/>
        <v>0</v>
      </c>
      <c r="CB27" s="77">
        <f t="shared" si="49"/>
        <v>0</v>
      </c>
      <c r="CC27" s="32"/>
      <c r="CD27" s="29"/>
      <c r="CE27" s="30"/>
      <c r="CF27" s="30"/>
      <c r="CG27" s="30"/>
      <c r="CH27" s="30"/>
      <c r="CI27" s="31"/>
      <c r="CJ27" s="28">
        <f>CC27+CD27</f>
        <v>0</v>
      </c>
      <c r="CK27" s="27">
        <f>CE27/2</f>
        <v>0</v>
      </c>
      <c r="CL27" s="23">
        <f>(CF27*3)+(CG27*10)+(CH27*5)+(CI27*20)</f>
        <v>0</v>
      </c>
      <c r="CM27" s="49">
        <f>CJ27+CK27+CL27</f>
        <v>0</v>
      </c>
      <c r="IL27" s="93"/>
      <c r="IQ27"/>
    </row>
    <row r="28" spans="1:251" s="4" customFormat="1" hidden="1" x14ac:dyDescent="0.2">
      <c r="A28" s="34"/>
      <c r="B28" s="67"/>
      <c r="C28" s="25"/>
      <c r="D28" s="68"/>
      <c r="E28" s="68"/>
      <c r="F28" s="69"/>
      <c r="G28" s="124"/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5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61">
        <f t="shared" si="25"/>
        <v>0</v>
      </c>
      <c r="L28" s="62">
        <f t="shared" si="26"/>
        <v>0</v>
      </c>
      <c r="M28" s="37">
        <f t="shared" si="27"/>
        <v>0</v>
      </c>
      <c r="N28" s="38">
        <f t="shared" si="28"/>
        <v>0</v>
      </c>
      <c r="O28" s="63">
        <f t="shared" si="29"/>
        <v>0</v>
      </c>
      <c r="P28" s="32"/>
      <c r="Q28" s="29"/>
      <c r="R28" s="29"/>
      <c r="S28" s="29"/>
      <c r="T28" s="29"/>
      <c r="U28" s="29"/>
      <c r="V28" s="29"/>
      <c r="W28" s="30"/>
      <c r="X28" s="30"/>
      <c r="Y28" s="30"/>
      <c r="Z28" s="30"/>
      <c r="AA28" s="31"/>
      <c r="AB28" s="28">
        <f t="shared" si="30"/>
        <v>0</v>
      </c>
      <c r="AC28" s="23">
        <f t="shared" si="31"/>
        <v>0</v>
      </c>
      <c r="AD28" s="23">
        <f t="shared" si="32"/>
        <v>0</v>
      </c>
      <c r="AE28" s="49">
        <f t="shared" si="33"/>
        <v>0</v>
      </c>
      <c r="AF28" s="32"/>
      <c r="AG28" s="29"/>
      <c r="AH28" s="29"/>
      <c r="AI28" s="29"/>
      <c r="AJ28" s="30"/>
      <c r="AK28" s="30"/>
      <c r="AL28" s="30"/>
      <c r="AM28" s="30"/>
      <c r="AN28" s="31"/>
      <c r="AO28" s="28">
        <f t="shared" si="34"/>
        <v>0</v>
      </c>
      <c r="AP28" s="23">
        <f t="shared" si="35"/>
        <v>0</v>
      </c>
      <c r="AQ28" s="23">
        <f t="shared" si="36"/>
        <v>0</v>
      </c>
      <c r="AR28" s="49">
        <f t="shared" si="37"/>
        <v>0</v>
      </c>
      <c r="AS28" s="32"/>
      <c r="AT28" s="29"/>
      <c r="AU28" s="29"/>
      <c r="AV28" s="30"/>
      <c r="AW28" s="30"/>
      <c r="AX28" s="30"/>
      <c r="AY28" s="30"/>
      <c r="AZ28" s="31"/>
      <c r="BA28" s="28">
        <f t="shared" si="38"/>
        <v>0</v>
      </c>
      <c r="BB28" s="23">
        <f t="shared" si="39"/>
        <v>0</v>
      </c>
      <c r="BC28" s="23">
        <f t="shared" si="40"/>
        <v>0</v>
      </c>
      <c r="BD28" s="49">
        <f t="shared" si="41"/>
        <v>0</v>
      </c>
      <c r="BE28" s="28"/>
      <c r="BF28" s="47"/>
      <c r="BG28" s="30"/>
      <c r="BH28" s="30"/>
      <c r="BI28" s="30"/>
      <c r="BJ28" s="30"/>
      <c r="BK28" s="31"/>
      <c r="BL28" s="44">
        <f t="shared" si="42"/>
        <v>0</v>
      </c>
      <c r="BM28" s="38">
        <f t="shared" si="43"/>
        <v>0</v>
      </c>
      <c r="BN28" s="37">
        <f t="shared" si="44"/>
        <v>0</v>
      </c>
      <c r="BO28" s="36">
        <f t="shared" si="45"/>
        <v>0</v>
      </c>
      <c r="BP28" s="32"/>
      <c r="BQ28" s="29"/>
      <c r="BR28" s="29"/>
      <c r="BS28" s="29"/>
      <c r="BT28" s="30"/>
      <c r="BU28" s="30"/>
      <c r="BV28" s="30"/>
      <c r="BW28" s="30"/>
      <c r="BX28" s="31"/>
      <c r="BY28" s="28">
        <f t="shared" si="46"/>
        <v>0</v>
      </c>
      <c r="BZ28" s="23">
        <f t="shared" si="47"/>
        <v>0</v>
      </c>
      <c r="CA28" s="33">
        <f t="shared" si="48"/>
        <v>0</v>
      </c>
      <c r="CB28" s="77">
        <f t="shared" si="49"/>
        <v>0</v>
      </c>
      <c r="CC28" s="32"/>
      <c r="CD28" s="29"/>
      <c r="CE28" s="30"/>
      <c r="CF28" s="30"/>
      <c r="CG28" s="30"/>
      <c r="CH28" s="30"/>
      <c r="CI28" s="31"/>
      <c r="CJ28" s="28">
        <f>CC28+CD28</f>
        <v>0</v>
      </c>
      <c r="CK28" s="27">
        <f>CE28/2</f>
        <v>0</v>
      </c>
      <c r="CL28" s="23">
        <f>(CF28*3)+(CG28*10)+(CH28*5)+(CI28*20)</f>
        <v>0</v>
      </c>
      <c r="CM28" s="49">
        <f>CJ28+CK28+CL28</f>
        <v>0</v>
      </c>
      <c r="IL28" s="93"/>
    </row>
    <row r="29" spans="1:251" s="4" customFormat="1" hidden="1" x14ac:dyDescent="0.2">
      <c r="A29" s="34"/>
      <c r="B29" s="67"/>
      <c r="C29" s="25"/>
      <c r="D29" s="68"/>
      <c r="E29" s="68"/>
      <c r="F29" s="69"/>
      <c r="G29" s="124"/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5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61">
        <f t="shared" si="25"/>
        <v>0</v>
      </c>
      <c r="L29" s="62">
        <f t="shared" si="26"/>
        <v>0</v>
      </c>
      <c r="M29" s="37">
        <f t="shared" si="27"/>
        <v>0</v>
      </c>
      <c r="N29" s="38">
        <f t="shared" si="28"/>
        <v>0</v>
      </c>
      <c r="O29" s="63">
        <f t="shared" si="29"/>
        <v>0</v>
      </c>
      <c r="P29" s="32"/>
      <c r="Q29" s="29"/>
      <c r="R29" s="29"/>
      <c r="S29" s="29"/>
      <c r="T29" s="29"/>
      <c r="U29" s="29"/>
      <c r="V29" s="29"/>
      <c r="W29" s="30"/>
      <c r="X29" s="30"/>
      <c r="Y29" s="30"/>
      <c r="Z29" s="30"/>
      <c r="AA29" s="31"/>
      <c r="AB29" s="28">
        <f t="shared" si="30"/>
        <v>0</v>
      </c>
      <c r="AC29" s="23">
        <f t="shared" si="31"/>
        <v>0</v>
      </c>
      <c r="AD29" s="23">
        <f t="shared" si="32"/>
        <v>0</v>
      </c>
      <c r="AE29" s="49">
        <f t="shared" si="33"/>
        <v>0</v>
      </c>
      <c r="AF29" s="32"/>
      <c r="AG29" s="29"/>
      <c r="AH29" s="29"/>
      <c r="AI29" s="29"/>
      <c r="AJ29" s="30"/>
      <c r="AK29" s="30"/>
      <c r="AL29" s="30"/>
      <c r="AM29" s="30"/>
      <c r="AN29" s="31"/>
      <c r="AO29" s="28">
        <f t="shared" si="34"/>
        <v>0</v>
      </c>
      <c r="AP29" s="23">
        <f t="shared" si="35"/>
        <v>0</v>
      </c>
      <c r="AQ29" s="23">
        <f t="shared" si="36"/>
        <v>0</v>
      </c>
      <c r="AR29" s="49">
        <f t="shared" si="37"/>
        <v>0</v>
      </c>
      <c r="AS29" s="32"/>
      <c r="AT29" s="29"/>
      <c r="AU29" s="29"/>
      <c r="AV29" s="30"/>
      <c r="AW29" s="30"/>
      <c r="AX29" s="30"/>
      <c r="AY29" s="30"/>
      <c r="AZ29" s="31"/>
      <c r="BA29" s="28">
        <f t="shared" si="38"/>
        <v>0</v>
      </c>
      <c r="BB29" s="23">
        <f t="shared" si="39"/>
        <v>0</v>
      </c>
      <c r="BC29" s="23">
        <f t="shared" si="40"/>
        <v>0</v>
      </c>
      <c r="BD29" s="49">
        <f t="shared" si="41"/>
        <v>0</v>
      </c>
      <c r="BE29" s="28"/>
      <c r="BF29" s="47"/>
      <c r="BG29" s="30"/>
      <c r="BH29" s="30"/>
      <c r="BI29" s="30"/>
      <c r="BJ29" s="30"/>
      <c r="BK29" s="31"/>
      <c r="BL29" s="44">
        <f t="shared" si="42"/>
        <v>0</v>
      </c>
      <c r="BM29" s="38">
        <f t="shared" si="43"/>
        <v>0</v>
      </c>
      <c r="BN29" s="37">
        <f t="shared" si="44"/>
        <v>0</v>
      </c>
      <c r="BO29" s="36">
        <f t="shared" si="45"/>
        <v>0</v>
      </c>
      <c r="BP29" s="32"/>
      <c r="BQ29" s="29"/>
      <c r="BR29" s="29"/>
      <c r="BS29" s="29"/>
      <c r="BT29" s="30"/>
      <c r="BU29" s="30"/>
      <c r="BV29" s="30"/>
      <c r="BW29" s="30"/>
      <c r="BX29" s="31"/>
      <c r="BY29" s="28">
        <f t="shared" si="46"/>
        <v>0</v>
      </c>
      <c r="BZ29" s="23">
        <f t="shared" si="47"/>
        <v>0</v>
      </c>
      <c r="CA29" s="33">
        <f t="shared" si="48"/>
        <v>0</v>
      </c>
      <c r="CB29" s="77">
        <f t="shared" si="49"/>
        <v>0</v>
      </c>
      <c r="CC29" s="32"/>
      <c r="CD29" s="29"/>
      <c r="CE29" s="30"/>
      <c r="CF29" s="30"/>
      <c r="CG29" s="30"/>
      <c r="CH29" s="30"/>
      <c r="CI29" s="31"/>
      <c r="CJ29" s="28"/>
      <c r="CK29" s="27"/>
      <c r="CL29" s="23"/>
      <c r="CM29" s="49"/>
      <c r="IL29" s="93"/>
      <c r="IM29"/>
      <c r="IN29"/>
      <c r="IO29"/>
      <c r="IP29"/>
    </row>
    <row r="30" spans="1:251" s="4" customFormat="1" hidden="1" x14ac:dyDescent="0.2">
      <c r="A30" s="34"/>
      <c r="B30" s="25"/>
      <c r="C30" s="25"/>
      <c r="D30" s="26"/>
      <c r="E30" s="26"/>
      <c r="F30" s="95"/>
      <c r="G30" s="124"/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5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61">
        <f>L30+M30+O30</f>
        <v>0</v>
      </c>
      <c r="L30" s="62">
        <f>AB30+AO30+BA30+BL30+BY30+CJ30+CU30+DF30+DQ30+EB30+EM30+EX30+FI30+FT30+GE30+GP30+HA30+HL30+HW30+IH30</f>
        <v>0</v>
      </c>
      <c r="M30" s="37">
        <f>AD30+AQ30+BC30+BN30+CA30+CL30+CW30+DH30+DS30+ED30+EO30+EZ30+FK30+FV30+GG30+GR30+HC30+HN30+HY30+IJ30</f>
        <v>0</v>
      </c>
      <c r="N30" s="38">
        <f>O30</f>
        <v>0</v>
      </c>
      <c r="O30" s="63">
        <f>W30+AJ30+AV30+BG30+BT30+CE30+CP30+DA30+DL30+DW30+EH30+ES30+FD30+FO30+FZ30+GK30+GV30+HG30+HR30+IC30</f>
        <v>0</v>
      </c>
      <c r="P30" s="32"/>
      <c r="Q30" s="29"/>
      <c r="R30" s="29"/>
      <c r="S30" s="29"/>
      <c r="T30" s="29"/>
      <c r="U30" s="29"/>
      <c r="V30" s="29"/>
      <c r="W30" s="30"/>
      <c r="X30" s="30"/>
      <c r="Y30" s="30"/>
      <c r="Z30" s="30"/>
      <c r="AA30" s="31"/>
      <c r="AB30" s="28">
        <f>P30+Q30+R30+S30+T30+U30+V30</f>
        <v>0</v>
      </c>
      <c r="AC30" s="23">
        <f>W30</f>
        <v>0</v>
      </c>
      <c r="AD30" s="23">
        <f>(X30*3)+(Y30*10)+(Z30*5)+(AA30*20)</f>
        <v>0</v>
      </c>
      <c r="AE30" s="49">
        <f>AB30+AC30+AD30</f>
        <v>0</v>
      </c>
      <c r="AF30" s="32"/>
      <c r="AG30" s="29"/>
      <c r="AH30" s="29"/>
      <c r="AI30" s="29"/>
      <c r="AJ30" s="30"/>
      <c r="AK30" s="30"/>
      <c r="AL30" s="30"/>
      <c r="AM30" s="30"/>
      <c r="AN30" s="31"/>
      <c r="AO30" s="28">
        <f>AF30+AG30+AH30+AI30</f>
        <v>0</v>
      </c>
      <c r="AP30" s="23">
        <f>AJ30</f>
        <v>0</v>
      </c>
      <c r="AQ30" s="23">
        <f>(AK30*3)+(AL30*10)+(AM30*5)+(AN30*20)</f>
        <v>0</v>
      </c>
      <c r="AR30" s="49">
        <f>AO30+AP30+AQ30</f>
        <v>0</v>
      </c>
      <c r="AS30" s="32"/>
      <c r="AT30" s="29"/>
      <c r="AU30" s="29"/>
      <c r="AV30" s="30"/>
      <c r="AW30" s="30"/>
      <c r="AX30" s="30"/>
      <c r="AY30" s="30"/>
      <c r="AZ30" s="31"/>
      <c r="BA30" s="28">
        <f>AS30+AT30+AU30</f>
        <v>0</v>
      </c>
      <c r="BB30" s="23">
        <f>AV30</f>
        <v>0</v>
      </c>
      <c r="BC30" s="23">
        <f>(AW30*3)+(AX30*10)+(AY30*5)+(AZ30*20)</f>
        <v>0</v>
      </c>
      <c r="BD30" s="49">
        <f>BA30+BB30+BC30</f>
        <v>0</v>
      </c>
      <c r="BE30" s="28"/>
      <c r="BF30" s="47"/>
      <c r="BG30" s="30"/>
      <c r="BH30" s="30"/>
      <c r="BI30" s="30"/>
      <c r="BJ30" s="30"/>
      <c r="BK30" s="31"/>
      <c r="BL30" s="44">
        <f>BE30+BF30</f>
        <v>0</v>
      </c>
      <c r="BM30" s="38">
        <f>BG30/2</f>
        <v>0</v>
      </c>
      <c r="BN30" s="37">
        <f>(BH30*3)+(BI30*5)+(BJ30*5)+(BK30*20)</f>
        <v>0</v>
      </c>
      <c r="BO30" s="36">
        <f>BL30+BM30+BN30</f>
        <v>0</v>
      </c>
      <c r="BP30" s="32"/>
      <c r="BQ30" s="29"/>
      <c r="BR30" s="29"/>
      <c r="BS30" s="29"/>
      <c r="BT30" s="30"/>
      <c r="BU30" s="30"/>
      <c r="BV30" s="30"/>
      <c r="BW30" s="30"/>
      <c r="BX30" s="31"/>
      <c r="BY30" s="28">
        <f>BP30+BQ30+BR30+BS30</f>
        <v>0</v>
      </c>
      <c r="BZ30" s="23">
        <f>BT30</f>
        <v>0</v>
      </c>
      <c r="CA30" s="33">
        <f>(BU30*3)+(BV30*10)+(BW30*5)+(BX30*20)</f>
        <v>0</v>
      </c>
      <c r="CB30" s="77">
        <f>BY30+BZ30+CA30</f>
        <v>0</v>
      </c>
      <c r="CC30" s="32"/>
      <c r="CD30" s="29"/>
      <c r="CE30" s="30"/>
      <c r="CF30" s="30"/>
      <c r="CG30" s="30"/>
      <c r="CH30" s="30"/>
      <c r="CI30" s="31"/>
      <c r="CJ30" s="28">
        <f>CC30+CD30</f>
        <v>0</v>
      </c>
      <c r="CK30" s="27">
        <f>CE30/2</f>
        <v>0</v>
      </c>
      <c r="CL30" s="23">
        <f>(CF30*3)+(CG30*5)+(CH30*5)+(CI30*20)</f>
        <v>0</v>
      </c>
      <c r="CM30" s="49">
        <f>CJ30+CK30+CL30</f>
        <v>0</v>
      </c>
      <c r="IL30" s="93"/>
    </row>
    <row r="31" spans="1:251" s="4" customFormat="1" hidden="1" x14ac:dyDescent="0.2">
      <c r="A31" s="34"/>
      <c r="B31" s="25"/>
      <c r="C31" s="25"/>
      <c r="D31" s="26"/>
      <c r="E31" s="26"/>
      <c r="F31" s="95"/>
      <c r="G31" s="124"/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5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61">
        <f>L31+M31+O31</f>
        <v>0</v>
      </c>
      <c r="L31" s="62">
        <f>AB31+AO31+BA31+BL31+BY31+CJ31+CU31+DF31+DQ31+EB31+EM31+EX31+FI31+FT31+GE31+GP31+HA31+HL31+HW31+IH31</f>
        <v>0</v>
      </c>
      <c r="M31" s="37">
        <f>AD31+AQ31+BC31+BN31+CA31+CL31+CW31+DH31+DS31+ED31+EO31+EZ31+FK31+FV31+GG31+GR31+HC31+HN31+HY31+IJ31</f>
        <v>0</v>
      </c>
      <c r="N31" s="38">
        <f>O31</f>
        <v>0</v>
      </c>
      <c r="O31" s="63">
        <f>W31+AJ31+AV31+BG31+BT31+CE31+CP31+DA31+DL31+DW31+EH31+ES31+FD31+FO31+FZ31+GK31+GV31+HG31+HR31+IC31</f>
        <v>0</v>
      </c>
      <c r="P31" s="32"/>
      <c r="Q31" s="29"/>
      <c r="R31" s="29"/>
      <c r="S31" s="29"/>
      <c r="T31" s="29"/>
      <c r="U31" s="29"/>
      <c r="V31" s="29"/>
      <c r="W31" s="30"/>
      <c r="X31" s="30"/>
      <c r="Y31" s="30"/>
      <c r="Z31" s="30"/>
      <c r="AA31" s="31"/>
      <c r="AB31" s="28">
        <f>P31+Q31+R31+S31+T31+U31+V31</f>
        <v>0</v>
      </c>
      <c r="AC31" s="23">
        <f>W31</f>
        <v>0</v>
      </c>
      <c r="AD31" s="23">
        <f>(X31*3)+(Y31*10)+(Z31*5)+(AA31*20)</f>
        <v>0</v>
      </c>
      <c r="AE31" s="49">
        <f>AB31+AC31+AD31</f>
        <v>0</v>
      </c>
      <c r="AF31" s="32"/>
      <c r="AG31" s="29"/>
      <c r="AH31" s="29"/>
      <c r="AI31" s="29"/>
      <c r="AJ31" s="30"/>
      <c r="AK31" s="30"/>
      <c r="AL31" s="30"/>
      <c r="AM31" s="30"/>
      <c r="AN31" s="31"/>
      <c r="AO31" s="28">
        <f>AF31+AG31+AH31+AI31</f>
        <v>0</v>
      </c>
      <c r="AP31" s="23">
        <f>AJ31</f>
        <v>0</v>
      </c>
      <c r="AQ31" s="23">
        <f>(AK31*3)+(AL31*10)+(AM31*5)+(AN31*20)</f>
        <v>0</v>
      </c>
      <c r="AR31" s="49">
        <f>AO31+AP31+AQ31</f>
        <v>0</v>
      </c>
      <c r="AS31" s="32"/>
      <c r="AT31" s="29"/>
      <c r="AU31" s="29"/>
      <c r="AV31" s="30"/>
      <c r="AW31" s="30"/>
      <c r="AX31" s="30"/>
      <c r="AY31" s="30"/>
      <c r="AZ31" s="31"/>
      <c r="BA31" s="28">
        <f>AS31+AT31+AU31</f>
        <v>0</v>
      </c>
      <c r="BB31" s="23">
        <f>AV31</f>
        <v>0</v>
      </c>
      <c r="BC31" s="23">
        <f>(AW31*3)+(AX31*10)+(AY31*5)+(AZ31*20)</f>
        <v>0</v>
      </c>
      <c r="BD31" s="49">
        <f>BA31+BB31+BC31</f>
        <v>0</v>
      </c>
      <c r="BE31" s="28"/>
      <c r="BF31" s="47"/>
      <c r="BG31" s="30"/>
      <c r="BH31" s="30"/>
      <c r="BI31" s="30"/>
      <c r="BJ31" s="30"/>
      <c r="BK31" s="31"/>
      <c r="BL31" s="44">
        <f>BE31+BF31</f>
        <v>0</v>
      </c>
      <c r="BM31" s="38">
        <f>BG31/2</f>
        <v>0</v>
      </c>
      <c r="BN31" s="37">
        <f>(BH31*3)+(BI31*5)+(BJ31*5)+(BK31*20)</f>
        <v>0</v>
      </c>
      <c r="BO31" s="36">
        <f>BL31+BM31+BN31</f>
        <v>0</v>
      </c>
      <c r="BP31" s="32"/>
      <c r="BQ31" s="29"/>
      <c r="BR31" s="29"/>
      <c r="BS31" s="29"/>
      <c r="BT31" s="30"/>
      <c r="BU31" s="30"/>
      <c r="BV31" s="30"/>
      <c r="BW31" s="30"/>
      <c r="BX31" s="31"/>
      <c r="BY31" s="28">
        <f>BP31+BQ31+BR31+BS31</f>
        <v>0</v>
      </c>
      <c r="BZ31" s="23">
        <f>BT31</f>
        <v>0</v>
      </c>
      <c r="CA31" s="33">
        <f>(BU31*3)+(BV31*10)+(BW31*5)+(BX31*20)</f>
        <v>0</v>
      </c>
      <c r="CB31" s="77">
        <f>BY31+BZ31+CA31</f>
        <v>0</v>
      </c>
      <c r="CC31" s="32"/>
      <c r="CD31" s="29"/>
      <c r="CE31" s="30"/>
      <c r="CF31" s="30"/>
      <c r="CG31" s="30"/>
      <c r="CH31" s="30"/>
      <c r="CI31" s="31"/>
      <c r="CJ31" s="28">
        <f>CC31+CD31</f>
        <v>0</v>
      </c>
      <c r="CK31" s="27">
        <f>CE31/2</f>
        <v>0</v>
      </c>
      <c r="CL31" s="23">
        <f>(CF31*3)+(CG31*10)+(CH31*5)+(CI31*20)</f>
        <v>0</v>
      </c>
      <c r="CM31" s="49">
        <f>CJ31+CK31+CL31</f>
        <v>0</v>
      </c>
      <c r="IL31" s="93"/>
    </row>
    <row r="32" spans="1:251" s="4" customFormat="1" hidden="1" x14ac:dyDescent="0.2">
      <c r="A32" s="34"/>
      <c r="B32" s="129"/>
      <c r="C32" s="25"/>
      <c r="D32" s="68"/>
      <c r="E32" s="68"/>
      <c r="F32" s="69"/>
      <c r="G32" s="124"/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5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61">
        <f t="shared" ref="K32:K48" si="50">L32+M32+O32</f>
        <v>0</v>
      </c>
      <c r="L32" s="62">
        <f t="shared" ref="L32:L48" si="51">AB32+AO32+BA32+BL32+BY32+CJ32+CU32+DF32+DQ32+EB32+EM32+EX32+FI32+FT32+GE32+GP32+HA32+HL32+HW32+IH32</f>
        <v>0</v>
      </c>
      <c r="M32" s="37">
        <f t="shared" ref="M32:M48" si="52">AD32+AQ32+BC32+BN32+CA32+CL32+CW32+DH32+DS32+ED32+EO32+EZ32+FK32+FV32+GG32+GR32+HC32+HN32+HY32+IJ32</f>
        <v>0</v>
      </c>
      <c r="N32" s="38">
        <f t="shared" ref="N32:N48" si="53">O32</f>
        <v>0</v>
      </c>
      <c r="O32" s="63">
        <f t="shared" ref="O32:O48" si="54">W32+AJ32+AV32+BG32+BT32+CE32+CP32+DA32+DL32+DW32+EH32+ES32+FD32+FO32+FZ32+GK32+GV32+HG32+HR32+IC32</f>
        <v>0</v>
      </c>
      <c r="P32" s="32"/>
      <c r="Q32" s="29"/>
      <c r="R32" s="29"/>
      <c r="S32" s="29"/>
      <c r="T32" s="29"/>
      <c r="U32" s="29"/>
      <c r="V32" s="29"/>
      <c r="W32" s="30"/>
      <c r="X32" s="30"/>
      <c r="Y32" s="30"/>
      <c r="Z32" s="30"/>
      <c r="AA32" s="31"/>
      <c r="AB32" s="28">
        <f t="shared" ref="AB32:AB48" si="55">P32+Q32+R32+S32+T32+U32+V32</f>
        <v>0</v>
      </c>
      <c r="AC32" s="23">
        <f t="shared" ref="AC32:AC48" si="56">W32</f>
        <v>0</v>
      </c>
      <c r="AD32" s="23">
        <f t="shared" ref="AD32:AD48" si="57">(X32*3)+(Y32*10)+(Z32*5)+(AA32*20)</f>
        <v>0</v>
      </c>
      <c r="AE32" s="49">
        <f t="shared" ref="AE32:AE48" si="58">AB32+AC32+AD32</f>
        <v>0</v>
      </c>
      <c r="AF32" s="32"/>
      <c r="AG32" s="29"/>
      <c r="AH32" s="29"/>
      <c r="AI32" s="29"/>
      <c r="AJ32" s="30"/>
      <c r="AK32" s="30"/>
      <c r="AL32" s="30"/>
      <c r="AM32" s="30"/>
      <c r="AN32" s="31"/>
      <c r="AO32" s="28">
        <f t="shared" ref="AO32:AO48" si="59">AF32+AG32+AH32+AI32</f>
        <v>0</v>
      </c>
      <c r="AP32" s="23">
        <f t="shared" ref="AP32:AP48" si="60">AJ32</f>
        <v>0</v>
      </c>
      <c r="AQ32" s="23">
        <f t="shared" ref="AQ32:AQ48" si="61">(AK32*3)+(AL32*10)+(AM32*5)+(AN32*20)</f>
        <v>0</v>
      </c>
      <c r="AR32" s="49">
        <f t="shared" ref="AR32:AR48" si="62">AO32+AP32+AQ32</f>
        <v>0</v>
      </c>
      <c r="AS32" s="32"/>
      <c r="AT32" s="29"/>
      <c r="AU32" s="29"/>
      <c r="AV32" s="30"/>
      <c r="AW32" s="30"/>
      <c r="AX32" s="30"/>
      <c r="AY32" s="30"/>
      <c r="AZ32" s="31"/>
      <c r="BA32" s="28">
        <f t="shared" ref="BA32:BA48" si="63">AS32+AT32+AU32</f>
        <v>0</v>
      </c>
      <c r="BB32" s="23">
        <f t="shared" ref="BB32:BB48" si="64">AV32</f>
        <v>0</v>
      </c>
      <c r="BC32" s="23">
        <f t="shared" ref="BC32:BC48" si="65">(AW32*3)+(AX32*10)+(AY32*5)+(AZ32*20)</f>
        <v>0</v>
      </c>
      <c r="BD32" s="49">
        <f t="shared" ref="BD32:BD48" si="66">BA32+BB32+BC32</f>
        <v>0</v>
      </c>
      <c r="BE32" s="28"/>
      <c r="BF32" s="47"/>
      <c r="BG32" s="30"/>
      <c r="BH32" s="30"/>
      <c r="BI32" s="30"/>
      <c r="BJ32" s="30"/>
      <c r="BK32" s="31"/>
      <c r="BL32" s="44">
        <f t="shared" ref="BL32:BL48" si="67">BE32+BF32</f>
        <v>0</v>
      </c>
      <c r="BM32" s="38">
        <f t="shared" ref="BM32:BM48" si="68">BG32/2</f>
        <v>0</v>
      </c>
      <c r="BN32" s="37">
        <f t="shared" ref="BN32:BN48" si="69">(BH32*3)+(BI32*5)+(BJ32*5)+(BK32*20)</f>
        <v>0</v>
      </c>
      <c r="BO32" s="36">
        <f t="shared" ref="BO32:BO48" si="70">BL32+BM32+BN32</f>
        <v>0</v>
      </c>
      <c r="BP32" s="32"/>
      <c r="BQ32" s="29"/>
      <c r="BR32" s="29"/>
      <c r="BS32" s="29"/>
      <c r="BT32" s="30"/>
      <c r="BU32" s="30"/>
      <c r="BV32" s="30"/>
      <c r="BW32" s="30"/>
      <c r="BX32" s="31"/>
      <c r="BY32" s="28">
        <f t="shared" ref="BY32:BY48" si="71">BP32+BQ32+BR32+BS32</f>
        <v>0</v>
      </c>
      <c r="BZ32" s="23">
        <f t="shared" ref="BZ32:BZ48" si="72">BT32</f>
        <v>0</v>
      </c>
      <c r="CA32" s="33">
        <f t="shared" ref="CA32:CA48" si="73">(BU32*3)+(BV32*10)+(BW32*5)+(BX32*20)</f>
        <v>0</v>
      </c>
      <c r="CB32" s="77">
        <f t="shared" ref="CB32:CB48" si="74">BY32+BZ32+CA32</f>
        <v>0</v>
      </c>
      <c r="CC32" s="32"/>
      <c r="CD32" s="29"/>
      <c r="CE32" s="30"/>
      <c r="CF32" s="30"/>
      <c r="CG32" s="30"/>
      <c r="CH32" s="30"/>
      <c r="CI32" s="31"/>
      <c r="CJ32" s="28">
        <f>CC32+CD32</f>
        <v>0</v>
      </c>
      <c r="CK32" s="27">
        <f>CE32/2</f>
        <v>0</v>
      </c>
      <c r="CL32" s="23">
        <f>(CF32*3)+(CG32*10)+(CH32*5)+(CI32*20)</f>
        <v>0</v>
      </c>
      <c r="CM32" s="49">
        <f>CJ32+CK32+CL32</f>
        <v>0</v>
      </c>
      <c r="IL32" s="93"/>
      <c r="IO32"/>
      <c r="IP32"/>
    </row>
    <row r="33" spans="1:251" s="4" customFormat="1" hidden="1" x14ac:dyDescent="0.2">
      <c r="A33" s="34"/>
      <c r="B33" s="67"/>
      <c r="C33" s="25"/>
      <c r="D33" s="68"/>
      <c r="E33" s="68"/>
      <c r="F33" s="69"/>
      <c r="G33" s="124"/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5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61">
        <f t="shared" si="50"/>
        <v>0</v>
      </c>
      <c r="L33" s="62">
        <f t="shared" si="51"/>
        <v>0</v>
      </c>
      <c r="M33" s="37">
        <f t="shared" si="52"/>
        <v>0</v>
      </c>
      <c r="N33" s="38">
        <f t="shared" si="53"/>
        <v>0</v>
      </c>
      <c r="O33" s="63">
        <f t="shared" si="54"/>
        <v>0</v>
      </c>
      <c r="P33" s="32"/>
      <c r="Q33" s="29"/>
      <c r="R33" s="29"/>
      <c r="S33" s="29"/>
      <c r="T33" s="29"/>
      <c r="U33" s="29"/>
      <c r="V33" s="29"/>
      <c r="W33" s="30"/>
      <c r="X33" s="30"/>
      <c r="Y33" s="30"/>
      <c r="Z33" s="30"/>
      <c r="AA33" s="31"/>
      <c r="AB33" s="28">
        <f t="shared" si="55"/>
        <v>0</v>
      </c>
      <c r="AC33" s="23">
        <f t="shared" si="56"/>
        <v>0</v>
      </c>
      <c r="AD33" s="23">
        <f t="shared" si="57"/>
        <v>0</v>
      </c>
      <c r="AE33" s="49">
        <f t="shared" si="58"/>
        <v>0</v>
      </c>
      <c r="AF33" s="32"/>
      <c r="AG33" s="29"/>
      <c r="AH33" s="29"/>
      <c r="AI33" s="29"/>
      <c r="AJ33" s="30"/>
      <c r="AK33" s="30"/>
      <c r="AL33" s="30"/>
      <c r="AM33" s="30"/>
      <c r="AN33" s="31"/>
      <c r="AO33" s="28">
        <f t="shared" si="59"/>
        <v>0</v>
      </c>
      <c r="AP33" s="23">
        <f t="shared" si="60"/>
        <v>0</v>
      </c>
      <c r="AQ33" s="23">
        <f t="shared" si="61"/>
        <v>0</v>
      </c>
      <c r="AR33" s="49">
        <f t="shared" si="62"/>
        <v>0</v>
      </c>
      <c r="AS33" s="32"/>
      <c r="AT33" s="29"/>
      <c r="AU33" s="29"/>
      <c r="AV33" s="30"/>
      <c r="AW33" s="30"/>
      <c r="AX33" s="30"/>
      <c r="AY33" s="30"/>
      <c r="AZ33" s="31"/>
      <c r="BA33" s="28">
        <f t="shared" si="63"/>
        <v>0</v>
      </c>
      <c r="BB33" s="23">
        <f t="shared" si="64"/>
        <v>0</v>
      </c>
      <c r="BC33" s="23">
        <f t="shared" si="65"/>
        <v>0</v>
      </c>
      <c r="BD33" s="49">
        <f t="shared" si="66"/>
        <v>0</v>
      </c>
      <c r="BE33" s="28"/>
      <c r="BF33" s="47"/>
      <c r="BG33" s="30"/>
      <c r="BH33" s="30"/>
      <c r="BI33" s="30"/>
      <c r="BJ33" s="30"/>
      <c r="BK33" s="31"/>
      <c r="BL33" s="44">
        <f t="shared" si="67"/>
        <v>0</v>
      </c>
      <c r="BM33" s="38">
        <f t="shared" si="68"/>
        <v>0</v>
      </c>
      <c r="BN33" s="37">
        <f t="shared" si="69"/>
        <v>0</v>
      </c>
      <c r="BO33" s="36">
        <f t="shared" si="70"/>
        <v>0</v>
      </c>
      <c r="BP33" s="32"/>
      <c r="BQ33" s="29"/>
      <c r="BR33" s="29"/>
      <c r="BS33" s="29"/>
      <c r="BT33" s="30"/>
      <c r="BU33" s="30"/>
      <c r="BV33" s="30"/>
      <c r="BW33" s="30"/>
      <c r="BX33" s="31"/>
      <c r="BY33" s="28">
        <f t="shared" si="71"/>
        <v>0</v>
      </c>
      <c r="BZ33" s="23">
        <f t="shared" si="72"/>
        <v>0</v>
      </c>
      <c r="CA33" s="33">
        <f t="shared" si="73"/>
        <v>0</v>
      </c>
      <c r="CB33" s="77">
        <f t="shared" si="74"/>
        <v>0</v>
      </c>
      <c r="CC33" s="32"/>
      <c r="CD33" s="29"/>
      <c r="CE33" s="30"/>
      <c r="CF33" s="30"/>
      <c r="CG33" s="30"/>
      <c r="CH33" s="30"/>
      <c r="CI33" s="31"/>
      <c r="CJ33" s="28"/>
      <c r="CK33" s="27"/>
      <c r="CL33" s="23"/>
      <c r="CM33" s="49"/>
      <c r="IL33" s="93"/>
      <c r="IM33"/>
      <c r="IN33"/>
      <c r="IO33"/>
      <c r="IP33"/>
    </row>
    <row r="34" spans="1:251" s="4" customFormat="1" hidden="1" x14ac:dyDescent="0.2">
      <c r="A34" s="34"/>
      <c r="B34" s="67"/>
      <c r="C34" s="25"/>
      <c r="D34" s="68"/>
      <c r="E34" s="68"/>
      <c r="F34" s="69"/>
      <c r="G34" s="124"/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5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61">
        <f t="shared" si="50"/>
        <v>0</v>
      </c>
      <c r="L34" s="62">
        <f t="shared" si="51"/>
        <v>0</v>
      </c>
      <c r="M34" s="37">
        <f t="shared" si="52"/>
        <v>0</v>
      </c>
      <c r="N34" s="38">
        <f t="shared" si="53"/>
        <v>0</v>
      </c>
      <c r="O34" s="63">
        <f t="shared" si="54"/>
        <v>0</v>
      </c>
      <c r="P34" s="32"/>
      <c r="Q34" s="29"/>
      <c r="R34" s="29"/>
      <c r="S34" s="29"/>
      <c r="T34" s="29"/>
      <c r="U34" s="29"/>
      <c r="V34" s="29"/>
      <c r="W34" s="30"/>
      <c r="X34" s="30"/>
      <c r="Y34" s="30"/>
      <c r="Z34" s="30"/>
      <c r="AA34" s="31"/>
      <c r="AB34" s="28">
        <f t="shared" si="55"/>
        <v>0</v>
      </c>
      <c r="AC34" s="23">
        <f t="shared" si="56"/>
        <v>0</v>
      </c>
      <c r="AD34" s="23">
        <f t="shared" si="57"/>
        <v>0</v>
      </c>
      <c r="AE34" s="49">
        <f t="shared" si="58"/>
        <v>0</v>
      </c>
      <c r="AF34" s="32"/>
      <c r="AG34" s="29"/>
      <c r="AH34" s="29"/>
      <c r="AI34" s="29"/>
      <c r="AJ34" s="30"/>
      <c r="AK34" s="30"/>
      <c r="AL34" s="30"/>
      <c r="AM34" s="30"/>
      <c r="AN34" s="31"/>
      <c r="AO34" s="28">
        <f t="shared" si="59"/>
        <v>0</v>
      </c>
      <c r="AP34" s="23">
        <f t="shared" si="60"/>
        <v>0</v>
      </c>
      <c r="AQ34" s="23">
        <f t="shared" si="61"/>
        <v>0</v>
      </c>
      <c r="AR34" s="49">
        <f t="shared" si="62"/>
        <v>0</v>
      </c>
      <c r="AS34" s="32"/>
      <c r="AT34" s="29"/>
      <c r="AU34" s="29"/>
      <c r="AV34" s="30"/>
      <c r="AW34" s="30"/>
      <c r="AX34" s="30"/>
      <c r="AY34" s="30"/>
      <c r="AZ34" s="31"/>
      <c r="BA34" s="28">
        <f t="shared" si="63"/>
        <v>0</v>
      </c>
      <c r="BB34" s="23">
        <f t="shared" si="64"/>
        <v>0</v>
      </c>
      <c r="BC34" s="23">
        <f t="shared" si="65"/>
        <v>0</v>
      </c>
      <c r="BD34" s="49">
        <f t="shared" si="66"/>
        <v>0</v>
      </c>
      <c r="BE34" s="28"/>
      <c r="BF34" s="47"/>
      <c r="BG34" s="30"/>
      <c r="BH34" s="30"/>
      <c r="BI34" s="30"/>
      <c r="BJ34" s="30"/>
      <c r="BK34" s="31"/>
      <c r="BL34" s="44">
        <f t="shared" si="67"/>
        <v>0</v>
      </c>
      <c r="BM34" s="38">
        <f t="shared" si="68"/>
        <v>0</v>
      </c>
      <c r="BN34" s="37">
        <f t="shared" si="69"/>
        <v>0</v>
      </c>
      <c r="BO34" s="36">
        <f t="shared" si="70"/>
        <v>0</v>
      </c>
      <c r="BP34" s="32"/>
      <c r="BQ34" s="29"/>
      <c r="BR34" s="29"/>
      <c r="BS34" s="29"/>
      <c r="BT34" s="30"/>
      <c r="BU34" s="30"/>
      <c r="BV34" s="30"/>
      <c r="BW34" s="30"/>
      <c r="BX34" s="31"/>
      <c r="BY34" s="28">
        <f t="shared" si="71"/>
        <v>0</v>
      </c>
      <c r="BZ34" s="23">
        <f t="shared" si="72"/>
        <v>0</v>
      </c>
      <c r="CA34" s="33">
        <f t="shared" si="73"/>
        <v>0</v>
      </c>
      <c r="CB34" s="77">
        <f t="shared" si="74"/>
        <v>0</v>
      </c>
      <c r="CC34" s="32"/>
      <c r="CD34" s="29"/>
      <c r="CE34" s="30"/>
      <c r="CF34" s="30"/>
      <c r="CG34" s="30"/>
      <c r="CH34" s="30"/>
      <c r="CI34" s="31"/>
      <c r="CJ34" s="28">
        <f>CC34+CD34</f>
        <v>0</v>
      </c>
      <c r="CK34" s="27">
        <f>CE34/2</f>
        <v>0</v>
      </c>
      <c r="CL34" s="23">
        <f>(CF34*3)+(CG34*10)+(CH34*5)+(CI34*20)</f>
        <v>0</v>
      </c>
      <c r="CM34" s="49">
        <f>CJ34+CK34+CL34</f>
        <v>0</v>
      </c>
      <c r="CN34" s="1"/>
      <c r="CO34" s="1"/>
      <c r="CP34" s="2"/>
      <c r="CQ34" s="2"/>
      <c r="CR34" s="2"/>
      <c r="CS34" s="2"/>
      <c r="CT34" s="2"/>
      <c r="CU34" s="65"/>
      <c r="CV34" s="13"/>
      <c r="CW34" s="6"/>
      <c r="CX34" s="41"/>
      <c r="CY34" s="1"/>
      <c r="CZ34" s="1"/>
      <c r="DA34" s="2"/>
      <c r="DB34" s="2"/>
      <c r="DC34" s="2"/>
      <c r="DD34" s="2"/>
      <c r="DE34" s="2"/>
      <c r="DF34" s="65"/>
      <c r="DG34" s="13"/>
      <c r="DH34" s="6"/>
      <c r="DI34" s="41"/>
      <c r="DJ34" s="1"/>
      <c r="DK34" s="1"/>
      <c r="DL34" s="2"/>
      <c r="DM34" s="2"/>
      <c r="DN34" s="2"/>
      <c r="DO34" s="2"/>
      <c r="DP34" s="2"/>
      <c r="DQ34" s="65"/>
      <c r="DR34" s="13"/>
      <c r="DS34" s="6"/>
      <c r="DT34" s="41"/>
      <c r="DU34" s="1"/>
      <c r="DV34" s="1"/>
      <c r="DW34" s="2"/>
      <c r="DX34" s="2"/>
      <c r="DY34" s="2"/>
      <c r="DZ34" s="2"/>
      <c r="EA34" s="2"/>
      <c r="EB34" s="65"/>
      <c r="EC34" s="13"/>
      <c r="ED34" s="6"/>
      <c r="EE34" s="41"/>
      <c r="EF34" s="1"/>
      <c r="EG34" s="1"/>
      <c r="EH34" s="2"/>
      <c r="EI34" s="2"/>
      <c r="EJ34" s="2"/>
      <c r="EK34" s="2"/>
      <c r="EL34" s="2"/>
      <c r="EM34" s="65"/>
      <c r="EN34" s="13"/>
      <c r="EO34" s="6"/>
      <c r="EP34" s="41"/>
      <c r="EQ34" s="1"/>
      <c r="ER34" s="1"/>
      <c r="ES34" s="2"/>
      <c r="ET34" s="2"/>
      <c r="EU34" s="2"/>
      <c r="EV34" s="2"/>
      <c r="EW34" s="2"/>
      <c r="EX34" s="65"/>
      <c r="EY34" s="13"/>
      <c r="EZ34" s="6"/>
      <c r="FA34" s="41"/>
      <c r="FB34" s="1"/>
      <c r="FC34" s="1"/>
      <c r="FD34" s="2"/>
      <c r="FE34" s="2"/>
      <c r="FF34" s="2"/>
      <c r="FG34" s="2"/>
      <c r="FH34" s="2"/>
      <c r="FI34" s="65"/>
      <c r="FJ34" s="13"/>
      <c r="FK34" s="6"/>
      <c r="FL34" s="41"/>
      <c r="FM34" s="1"/>
      <c r="FN34" s="1"/>
      <c r="FO34" s="2"/>
      <c r="FP34" s="2"/>
      <c r="FQ34" s="2"/>
      <c r="FR34" s="2"/>
      <c r="FS34" s="2"/>
      <c r="FT34" s="65"/>
      <c r="FU34" s="13"/>
      <c r="FV34" s="6"/>
      <c r="FW34" s="41"/>
      <c r="FX34" s="1"/>
      <c r="FY34" s="1"/>
      <c r="FZ34" s="2"/>
      <c r="GA34" s="2"/>
      <c r="GB34" s="2"/>
      <c r="GC34" s="2"/>
      <c r="GD34" s="2"/>
      <c r="GE34" s="65"/>
      <c r="GF34" s="13"/>
      <c r="GG34" s="6"/>
      <c r="GH34" s="41"/>
      <c r="GI34" s="1"/>
      <c r="GJ34" s="1"/>
      <c r="GK34" s="2"/>
      <c r="GL34" s="2"/>
      <c r="GM34" s="2"/>
      <c r="GN34" s="2"/>
      <c r="GO34" s="2"/>
      <c r="GP34" s="65"/>
      <c r="GQ34" s="13"/>
      <c r="GR34" s="6"/>
      <c r="GS34" s="41"/>
      <c r="GT34" s="1"/>
      <c r="GU34" s="1"/>
      <c r="GV34" s="2"/>
      <c r="GW34" s="2"/>
      <c r="GX34" s="2"/>
      <c r="GY34" s="2"/>
      <c r="GZ34" s="2"/>
      <c r="HA34" s="65"/>
      <c r="HB34" s="13"/>
      <c r="HC34" s="6"/>
      <c r="HD34" s="41"/>
      <c r="HE34" s="1"/>
      <c r="HF34" s="1"/>
      <c r="HG34" s="2"/>
      <c r="HH34" s="2"/>
      <c r="HI34" s="2"/>
      <c r="HJ34" s="2"/>
      <c r="HK34" s="2"/>
      <c r="HL34" s="65"/>
      <c r="HM34" s="13"/>
      <c r="HN34" s="6"/>
      <c r="HO34" s="41"/>
      <c r="HP34" s="1"/>
      <c r="HQ34" s="1"/>
      <c r="HR34" s="2"/>
      <c r="HS34" s="2"/>
      <c r="HT34" s="2"/>
      <c r="HU34" s="2"/>
      <c r="HV34" s="2"/>
      <c r="HW34" s="65"/>
      <c r="HX34" s="13"/>
      <c r="HY34" s="6"/>
      <c r="HZ34" s="41"/>
      <c r="IA34" s="1"/>
      <c r="IB34" s="1"/>
      <c r="IC34" s="2"/>
      <c r="ID34" s="2"/>
      <c r="IE34" s="2"/>
      <c r="IF34" s="2"/>
      <c r="IG34" s="2"/>
      <c r="IH34" s="65"/>
      <c r="II34" s="13"/>
      <c r="IJ34" s="6"/>
      <c r="IK34" s="41"/>
      <c r="IL34" s="93"/>
      <c r="IM34"/>
      <c r="IN34"/>
    </row>
    <row r="35" spans="1:251" s="4" customFormat="1" hidden="1" x14ac:dyDescent="0.2">
      <c r="A35" s="34"/>
      <c r="B35" s="67"/>
      <c r="C35" s="25"/>
      <c r="D35" s="68"/>
      <c r="E35" s="68"/>
      <c r="F35" s="69"/>
      <c r="G35" s="124"/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5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61">
        <f t="shared" si="50"/>
        <v>0</v>
      </c>
      <c r="L35" s="62">
        <f t="shared" si="51"/>
        <v>0</v>
      </c>
      <c r="M35" s="37">
        <f t="shared" si="52"/>
        <v>0</v>
      </c>
      <c r="N35" s="38">
        <f t="shared" si="53"/>
        <v>0</v>
      </c>
      <c r="O35" s="63">
        <f t="shared" si="54"/>
        <v>0</v>
      </c>
      <c r="P35" s="32"/>
      <c r="Q35" s="29"/>
      <c r="R35" s="29"/>
      <c r="S35" s="29"/>
      <c r="T35" s="29"/>
      <c r="U35" s="29"/>
      <c r="V35" s="29"/>
      <c r="W35" s="30"/>
      <c r="X35" s="30"/>
      <c r="Y35" s="30"/>
      <c r="Z35" s="30"/>
      <c r="AA35" s="31"/>
      <c r="AB35" s="28">
        <f t="shared" si="55"/>
        <v>0</v>
      </c>
      <c r="AC35" s="23">
        <f t="shared" si="56"/>
        <v>0</v>
      </c>
      <c r="AD35" s="23">
        <f t="shared" si="57"/>
        <v>0</v>
      </c>
      <c r="AE35" s="49">
        <f t="shared" si="58"/>
        <v>0</v>
      </c>
      <c r="AF35" s="32"/>
      <c r="AG35" s="29"/>
      <c r="AH35" s="29"/>
      <c r="AI35" s="29"/>
      <c r="AJ35" s="30"/>
      <c r="AK35" s="30"/>
      <c r="AL35" s="30"/>
      <c r="AM35" s="30"/>
      <c r="AN35" s="31"/>
      <c r="AO35" s="28">
        <f t="shared" si="59"/>
        <v>0</v>
      </c>
      <c r="AP35" s="23">
        <f t="shared" si="60"/>
        <v>0</v>
      </c>
      <c r="AQ35" s="23">
        <f t="shared" si="61"/>
        <v>0</v>
      </c>
      <c r="AR35" s="49">
        <f t="shared" si="62"/>
        <v>0</v>
      </c>
      <c r="AS35" s="32"/>
      <c r="AT35" s="29"/>
      <c r="AU35" s="29"/>
      <c r="AV35" s="30"/>
      <c r="AW35" s="30"/>
      <c r="AX35" s="30"/>
      <c r="AY35" s="30"/>
      <c r="AZ35" s="31"/>
      <c r="BA35" s="28">
        <f t="shared" si="63"/>
        <v>0</v>
      </c>
      <c r="BB35" s="23">
        <f t="shared" si="64"/>
        <v>0</v>
      </c>
      <c r="BC35" s="23">
        <f t="shared" si="65"/>
        <v>0</v>
      </c>
      <c r="BD35" s="49">
        <f t="shared" si="66"/>
        <v>0</v>
      </c>
      <c r="BE35" s="28"/>
      <c r="BF35" s="47"/>
      <c r="BG35" s="30"/>
      <c r="BH35" s="30"/>
      <c r="BI35" s="30"/>
      <c r="BJ35" s="30"/>
      <c r="BK35" s="31"/>
      <c r="BL35" s="44">
        <f t="shared" si="67"/>
        <v>0</v>
      </c>
      <c r="BM35" s="38">
        <f t="shared" si="68"/>
        <v>0</v>
      </c>
      <c r="BN35" s="37">
        <f t="shared" si="69"/>
        <v>0</v>
      </c>
      <c r="BO35" s="36">
        <f t="shared" si="70"/>
        <v>0</v>
      </c>
      <c r="BP35" s="32"/>
      <c r="BQ35" s="29"/>
      <c r="BR35" s="29"/>
      <c r="BS35" s="29"/>
      <c r="BT35" s="30"/>
      <c r="BU35" s="30"/>
      <c r="BV35" s="30"/>
      <c r="BW35" s="30"/>
      <c r="BX35" s="31"/>
      <c r="BY35" s="28">
        <f t="shared" si="71"/>
        <v>0</v>
      </c>
      <c r="BZ35" s="23">
        <f t="shared" si="72"/>
        <v>0</v>
      </c>
      <c r="CA35" s="33">
        <f t="shared" si="73"/>
        <v>0</v>
      </c>
      <c r="CB35" s="77">
        <f t="shared" si="74"/>
        <v>0</v>
      </c>
      <c r="CC35" s="32"/>
      <c r="CD35" s="29"/>
      <c r="CE35" s="30"/>
      <c r="CF35" s="30"/>
      <c r="CG35" s="30"/>
      <c r="CH35" s="30"/>
      <c r="CI35" s="31"/>
      <c r="CJ35" s="28">
        <f>CC35+CD35</f>
        <v>0</v>
      </c>
      <c r="CK35" s="27">
        <f>CE35/2</f>
        <v>0</v>
      </c>
      <c r="CL35" s="23">
        <f>(CF35*3)+(CG35*10)+(CH35*5)+(CI35*20)</f>
        <v>0</v>
      </c>
      <c r="CM35" s="49">
        <f>CJ35+CK35+CL35</f>
        <v>0</v>
      </c>
      <c r="CN35" s="1"/>
      <c r="CO35" s="1"/>
      <c r="CP35" s="2"/>
      <c r="CQ35" s="2"/>
      <c r="CR35" s="2"/>
      <c r="CS35" s="2"/>
      <c r="CT35" s="2"/>
      <c r="CU35" s="65"/>
      <c r="CV35" s="13"/>
      <c r="CW35" s="6"/>
      <c r="CX35" s="41"/>
      <c r="CY35" s="1"/>
      <c r="CZ35" s="1"/>
      <c r="DA35" s="2"/>
      <c r="DB35" s="2"/>
      <c r="DC35" s="2"/>
      <c r="DD35" s="2"/>
      <c r="DE35" s="2"/>
      <c r="DF35" s="65"/>
      <c r="DG35" s="13"/>
      <c r="DH35" s="6"/>
      <c r="DI35" s="41"/>
      <c r="DJ35" s="1"/>
      <c r="DK35" s="1"/>
      <c r="DL35" s="2"/>
      <c r="DM35" s="2"/>
      <c r="DN35" s="2"/>
      <c r="DO35" s="2"/>
      <c r="DP35" s="2"/>
      <c r="DQ35" s="65"/>
      <c r="DR35" s="13"/>
      <c r="DS35" s="6"/>
      <c r="DT35" s="41"/>
      <c r="DU35" s="1"/>
      <c r="DV35" s="1"/>
      <c r="DW35" s="2"/>
      <c r="DX35" s="2"/>
      <c r="DY35" s="2"/>
      <c r="DZ35" s="2"/>
      <c r="EA35" s="2"/>
      <c r="EB35" s="65"/>
      <c r="EC35" s="13"/>
      <c r="ED35" s="6"/>
      <c r="EE35" s="41"/>
      <c r="EF35" s="1"/>
      <c r="EG35" s="1"/>
      <c r="EH35" s="2"/>
      <c r="EI35" s="2"/>
      <c r="EJ35" s="2"/>
      <c r="EK35" s="2"/>
      <c r="EL35" s="2"/>
      <c r="EM35" s="65"/>
      <c r="EN35" s="13"/>
      <c r="EO35" s="6"/>
      <c r="EP35" s="41"/>
      <c r="EQ35" s="1"/>
      <c r="ER35" s="1"/>
      <c r="ES35" s="2"/>
      <c r="ET35" s="2"/>
      <c r="EU35" s="2"/>
      <c r="EV35" s="2"/>
      <c r="EW35" s="2"/>
      <c r="EX35" s="65"/>
      <c r="EY35" s="13"/>
      <c r="EZ35" s="6"/>
      <c r="FA35" s="41"/>
      <c r="FB35" s="1"/>
      <c r="FC35" s="1"/>
      <c r="FD35" s="2"/>
      <c r="FE35" s="2"/>
      <c r="FF35" s="2"/>
      <c r="FG35" s="2"/>
      <c r="FH35" s="2"/>
      <c r="FI35" s="65"/>
      <c r="FJ35" s="13"/>
      <c r="FK35" s="6"/>
      <c r="FL35" s="41"/>
      <c r="FM35" s="1"/>
      <c r="FN35" s="1"/>
      <c r="FO35" s="2"/>
      <c r="FP35" s="2"/>
      <c r="FQ35" s="2"/>
      <c r="FR35" s="2"/>
      <c r="FS35" s="2"/>
      <c r="FT35" s="65"/>
      <c r="FU35" s="13"/>
      <c r="FV35" s="6"/>
      <c r="FW35" s="41"/>
      <c r="FX35" s="1"/>
      <c r="FY35" s="1"/>
      <c r="FZ35" s="2"/>
      <c r="GA35" s="2"/>
      <c r="GB35" s="2"/>
      <c r="GC35" s="2"/>
      <c r="GD35" s="2"/>
      <c r="GE35" s="65"/>
      <c r="GF35" s="13"/>
      <c r="GG35" s="6"/>
      <c r="GH35" s="41"/>
      <c r="GI35" s="1"/>
      <c r="GJ35" s="1"/>
      <c r="GK35" s="2"/>
      <c r="GL35" s="2"/>
      <c r="GM35" s="2"/>
      <c r="GN35" s="2"/>
      <c r="GO35" s="2"/>
      <c r="GP35" s="65"/>
      <c r="GQ35" s="13"/>
      <c r="GR35" s="6"/>
      <c r="GS35" s="41"/>
      <c r="GT35" s="1"/>
      <c r="GU35" s="1"/>
      <c r="GV35" s="2"/>
      <c r="GW35" s="2"/>
      <c r="GX35" s="2"/>
      <c r="GY35" s="2"/>
      <c r="GZ35" s="2"/>
      <c r="HA35" s="65"/>
      <c r="HB35" s="13"/>
      <c r="HC35" s="6"/>
      <c r="HD35" s="41"/>
      <c r="HE35" s="1"/>
      <c r="HF35" s="1"/>
      <c r="HG35" s="2"/>
      <c r="HH35" s="2"/>
      <c r="HI35" s="2"/>
      <c r="HJ35" s="2"/>
      <c r="HK35" s="2"/>
      <c r="HL35" s="65"/>
      <c r="HM35" s="13"/>
      <c r="HN35" s="6"/>
      <c r="HO35" s="41"/>
      <c r="HP35" s="1"/>
      <c r="HQ35" s="1"/>
      <c r="HR35" s="2"/>
      <c r="HS35" s="2"/>
      <c r="HT35" s="2"/>
      <c r="HU35" s="2"/>
      <c r="HV35" s="2"/>
      <c r="HW35" s="65"/>
      <c r="HX35" s="13"/>
      <c r="HY35" s="6"/>
      <c r="HZ35" s="41"/>
      <c r="IA35" s="1"/>
      <c r="IB35" s="1"/>
      <c r="IC35" s="2"/>
      <c r="ID35" s="2"/>
      <c r="IE35" s="2"/>
      <c r="IF35" s="2"/>
      <c r="IG35" s="2"/>
      <c r="IH35" s="65"/>
      <c r="II35" s="13"/>
      <c r="IJ35" s="6"/>
      <c r="IK35" s="41"/>
      <c r="IL35" s="93"/>
      <c r="IM35"/>
      <c r="IN35"/>
      <c r="IO35"/>
      <c r="IP35"/>
      <c r="IQ35"/>
    </row>
    <row r="36" spans="1:251" s="4" customFormat="1" hidden="1" x14ac:dyDescent="0.2">
      <c r="A36" s="34"/>
      <c r="B36" s="67"/>
      <c r="C36" s="25"/>
      <c r="D36" s="68"/>
      <c r="E36" s="68"/>
      <c r="F36" s="126"/>
      <c r="G36" s="124"/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5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61">
        <f t="shared" si="50"/>
        <v>0</v>
      </c>
      <c r="L36" s="62">
        <f t="shared" si="51"/>
        <v>0</v>
      </c>
      <c r="M36" s="37">
        <f t="shared" si="52"/>
        <v>0</v>
      </c>
      <c r="N36" s="38">
        <f t="shared" si="53"/>
        <v>0</v>
      </c>
      <c r="O36" s="63">
        <f t="shared" si="54"/>
        <v>0</v>
      </c>
      <c r="P36" s="32"/>
      <c r="Q36" s="29"/>
      <c r="R36" s="29"/>
      <c r="S36" s="29"/>
      <c r="T36" s="29"/>
      <c r="U36" s="29"/>
      <c r="V36" s="29"/>
      <c r="W36" s="30"/>
      <c r="X36" s="30"/>
      <c r="Y36" s="30"/>
      <c r="Z36" s="30"/>
      <c r="AA36" s="31"/>
      <c r="AB36" s="28">
        <f t="shared" si="55"/>
        <v>0</v>
      </c>
      <c r="AC36" s="23">
        <f t="shared" si="56"/>
        <v>0</v>
      </c>
      <c r="AD36" s="23">
        <f t="shared" si="57"/>
        <v>0</v>
      </c>
      <c r="AE36" s="49">
        <f t="shared" si="58"/>
        <v>0</v>
      </c>
      <c r="AF36" s="32"/>
      <c r="AG36" s="29"/>
      <c r="AH36" s="29"/>
      <c r="AI36" s="29"/>
      <c r="AJ36" s="30"/>
      <c r="AK36" s="30"/>
      <c r="AL36" s="30"/>
      <c r="AM36" s="30"/>
      <c r="AN36" s="31"/>
      <c r="AO36" s="28">
        <f t="shared" si="59"/>
        <v>0</v>
      </c>
      <c r="AP36" s="23">
        <f t="shared" si="60"/>
        <v>0</v>
      </c>
      <c r="AQ36" s="23">
        <f t="shared" si="61"/>
        <v>0</v>
      </c>
      <c r="AR36" s="49">
        <f t="shared" si="62"/>
        <v>0</v>
      </c>
      <c r="AS36" s="32"/>
      <c r="AT36" s="29"/>
      <c r="AU36" s="29"/>
      <c r="AV36" s="30"/>
      <c r="AW36" s="30"/>
      <c r="AX36" s="30"/>
      <c r="AY36" s="30"/>
      <c r="AZ36" s="31"/>
      <c r="BA36" s="28">
        <f t="shared" si="63"/>
        <v>0</v>
      </c>
      <c r="BB36" s="23">
        <f t="shared" si="64"/>
        <v>0</v>
      </c>
      <c r="BC36" s="23">
        <f t="shared" si="65"/>
        <v>0</v>
      </c>
      <c r="BD36" s="49">
        <f t="shared" si="66"/>
        <v>0</v>
      </c>
      <c r="BE36" s="28"/>
      <c r="BF36" s="47"/>
      <c r="BG36" s="30"/>
      <c r="BH36" s="30"/>
      <c r="BI36" s="30"/>
      <c r="BJ36" s="30"/>
      <c r="BK36" s="30"/>
      <c r="BL36" s="64">
        <f t="shared" si="67"/>
        <v>0</v>
      </c>
      <c r="BM36" s="27">
        <f t="shared" si="68"/>
        <v>0</v>
      </c>
      <c r="BN36" s="23">
        <f t="shared" si="69"/>
        <v>0</v>
      </c>
      <c r="BO36" s="73">
        <f t="shared" si="70"/>
        <v>0</v>
      </c>
      <c r="BP36" s="29"/>
      <c r="BQ36" s="29"/>
      <c r="BR36" s="29"/>
      <c r="BS36" s="29"/>
      <c r="BT36" s="30"/>
      <c r="BU36" s="30"/>
      <c r="BV36" s="30"/>
      <c r="BW36" s="30"/>
      <c r="BX36" s="31"/>
      <c r="BY36" s="28">
        <f t="shared" si="71"/>
        <v>0</v>
      </c>
      <c r="BZ36" s="23">
        <f t="shared" si="72"/>
        <v>0</v>
      </c>
      <c r="CA36" s="33">
        <f t="shared" si="73"/>
        <v>0</v>
      </c>
      <c r="CB36" s="49">
        <f t="shared" si="74"/>
        <v>0</v>
      </c>
      <c r="CC36" s="32"/>
      <c r="CD36" s="29"/>
      <c r="CE36" s="30"/>
      <c r="CF36" s="30"/>
      <c r="CG36" s="30"/>
      <c r="CH36" s="30"/>
      <c r="CI36" s="31"/>
      <c r="CJ36" s="28"/>
      <c r="CK36" s="27"/>
      <c r="CL36" s="23"/>
      <c r="CM36" s="49"/>
      <c r="IL36" s="93"/>
      <c r="IM36"/>
      <c r="IN36"/>
      <c r="IO36"/>
      <c r="IP36"/>
    </row>
    <row r="37" spans="1:251" s="4" customFormat="1" hidden="1" x14ac:dyDescent="0.2">
      <c r="A37" s="34"/>
      <c r="B37" s="67"/>
      <c r="C37" s="25"/>
      <c r="D37" s="68"/>
      <c r="E37" s="68"/>
      <c r="F37" s="126"/>
      <c r="G37" s="124"/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5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61">
        <f t="shared" si="50"/>
        <v>0</v>
      </c>
      <c r="L37" s="62">
        <f t="shared" si="51"/>
        <v>0</v>
      </c>
      <c r="M37" s="37">
        <f t="shared" si="52"/>
        <v>0</v>
      </c>
      <c r="N37" s="38">
        <f t="shared" si="53"/>
        <v>0</v>
      </c>
      <c r="O37" s="63">
        <f t="shared" si="54"/>
        <v>0</v>
      </c>
      <c r="P37" s="32"/>
      <c r="Q37" s="29"/>
      <c r="R37" s="29"/>
      <c r="S37" s="29"/>
      <c r="T37" s="29"/>
      <c r="U37" s="29"/>
      <c r="V37" s="29"/>
      <c r="W37" s="30"/>
      <c r="X37" s="30"/>
      <c r="Y37" s="30"/>
      <c r="Z37" s="30"/>
      <c r="AA37" s="31"/>
      <c r="AB37" s="28">
        <f t="shared" si="55"/>
        <v>0</v>
      </c>
      <c r="AC37" s="23">
        <f t="shared" si="56"/>
        <v>0</v>
      </c>
      <c r="AD37" s="23">
        <f t="shared" si="57"/>
        <v>0</v>
      </c>
      <c r="AE37" s="49">
        <f t="shared" si="58"/>
        <v>0</v>
      </c>
      <c r="AF37" s="32"/>
      <c r="AG37" s="29"/>
      <c r="AH37" s="29"/>
      <c r="AI37" s="29"/>
      <c r="AJ37" s="30"/>
      <c r="AK37" s="30"/>
      <c r="AL37" s="30"/>
      <c r="AM37" s="30"/>
      <c r="AN37" s="31"/>
      <c r="AO37" s="28">
        <f t="shared" si="59"/>
        <v>0</v>
      </c>
      <c r="AP37" s="23">
        <f t="shared" si="60"/>
        <v>0</v>
      </c>
      <c r="AQ37" s="23">
        <f t="shared" si="61"/>
        <v>0</v>
      </c>
      <c r="AR37" s="49">
        <f t="shared" si="62"/>
        <v>0</v>
      </c>
      <c r="AS37" s="32"/>
      <c r="AT37" s="29"/>
      <c r="AU37" s="29"/>
      <c r="AV37" s="30"/>
      <c r="AW37" s="30"/>
      <c r="AX37" s="30"/>
      <c r="AY37" s="30"/>
      <c r="AZ37" s="31"/>
      <c r="BA37" s="28">
        <f t="shared" si="63"/>
        <v>0</v>
      </c>
      <c r="BB37" s="23">
        <f t="shared" si="64"/>
        <v>0</v>
      </c>
      <c r="BC37" s="23">
        <f t="shared" si="65"/>
        <v>0</v>
      </c>
      <c r="BD37" s="49">
        <f t="shared" si="66"/>
        <v>0</v>
      </c>
      <c r="BE37" s="28"/>
      <c r="BF37" s="47"/>
      <c r="BG37" s="30"/>
      <c r="BH37" s="30"/>
      <c r="BI37" s="30"/>
      <c r="BJ37" s="30"/>
      <c r="BK37" s="30"/>
      <c r="BL37" s="64">
        <f t="shared" si="67"/>
        <v>0</v>
      </c>
      <c r="BM37" s="27">
        <f t="shared" si="68"/>
        <v>0</v>
      </c>
      <c r="BN37" s="23">
        <f t="shared" si="69"/>
        <v>0</v>
      </c>
      <c r="BO37" s="73">
        <f t="shared" si="70"/>
        <v>0</v>
      </c>
      <c r="BP37" s="29"/>
      <c r="BQ37" s="29"/>
      <c r="BR37" s="29"/>
      <c r="BS37" s="29"/>
      <c r="BT37" s="30"/>
      <c r="BU37" s="30"/>
      <c r="BV37" s="30"/>
      <c r="BW37" s="30"/>
      <c r="BX37" s="31"/>
      <c r="BY37" s="28">
        <f t="shared" si="71"/>
        <v>0</v>
      </c>
      <c r="BZ37" s="23">
        <f t="shared" si="72"/>
        <v>0</v>
      </c>
      <c r="CA37" s="33">
        <f t="shared" si="73"/>
        <v>0</v>
      </c>
      <c r="CB37" s="49">
        <f t="shared" si="74"/>
        <v>0</v>
      </c>
      <c r="CC37" s="32"/>
      <c r="CD37" s="29"/>
      <c r="CE37" s="30"/>
      <c r="CF37" s="30"/>
      <c r="CG37" s="30"/>
      <c r="CH37" s="30"/>
      <c r="CI37" s="31"/>
      <c r="CJ37" s="28">
        <f>CC37+CD37</f>
        <v>0</v>
      </c>
      <c r="CK37" s="27">
        <f>CE37/2</f>
        <v>0</v>
      </c>
      <c r="CL37" s="23">
        <f>(CF37*3)+(CG37*10)+(CH37*5)+(CI37*20)</f>
        <v>0</v>
      </c>
      <c r="CM37" s="49">
        <f>CJ37+CK37+CL37</f>
        <v>0</v>
      </c>
      <c r="IL37" s="93"/>
      <c r="IO37"/>
      <c r="IP37"/>
    </row>
    <row r="38" spans="1:251" s="4" customFormat="1" hidden="1" x14ac:dyDescent="0.2">
      <c r="A38" s="34"/>
      <c r="B38" s="25"/>
      <c r="C38" s="25"/>
      <c r="D38" s="26"/>
      <c r="E38" s="26"/>
      <c r="F38" s="127"/>
      <c r="G38" s="124"/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5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61">
        <f t="shared" si="50"/>
        <v>0</v>
      </c>
      <c r="L38" s="62">
        <f t="shared" si="51"/>
        <v>0</v>
      </c>
      <c r="M38" s="37">
        <f t="shared" si="52"/>
        <v>0</v>
      </c>
      <c r="N38" s="38">
        <f t="shared" si="53"/>
        <v>0</v>
      </c>
      <c r="O38" s="63">
        <f t="shared" si="54"/>
        <v>0</v>
      </c>
      <c r="P38" s="32"/>
      <c r="Q38" s="29"/>
      <c r="R38" s="29"/>
      <c r="S38" s="29"/>
      <c r="T38" s="29"/>
      <c r="U38" s="29"/>
      <c r="V38" s="29"/>
      <c r="W38" s="30"/>
      <c r="X38" s="30"/>
      <c r="Y38" s="30"/>
      <c r="Z38" s="30"/>
      <c r="AA38" s="31"/>
      <c r="AB38" s="28">
        <f t="shared" si="55"/>
        <v>0</v>
      </c>
      <c r="AC38" s="23">
        <f t="shared" si="56"/>
        <v>0</v>
      </c>
      <c r="AD38" s="23">
        <f t="shared" si="57"/>
        <v>0</v>
      </c>
      <c r="AE38" s="49">
        <f t="shared" si="58"/>
        <v>0</v>
      </c>
      <c r="AF38" s="32"/>
      <c r="AG38" s="29"/>
      <c r="AH38" s="29"/>
      <c r="AI38" s="29"/>
      <c r="AJ38" s="30"/>
      <c r="AK38" s="30"/>
      <c r="AL38" s="30"/>
      <c r="AM38" s="30"/>
      <c r="AN38" s="31"/>
      <c r="AO38" s="28">
        <f t="shared" si="59"/>
        <v>0</v>
      </c>
      <c r="AP38" s="23">
        <f t="shared" si="60"/>
        <v>0</v>
      </c>
      <c r="AQ38" s="23">
        <f t="shared" si="61"/>
        <v>0</v>
      </c>
      <c r="AR38" s="49">
        <f t="shared" si="62"/>
        <v>0</v>
      </c>
      <c r="AS38" s="32"/>
      <c r="AT38" s="29"/>
      <c r="AU38" s="29"/>
      <c r="AV38" s="30"/>
      <c r="AW38" s="30"/>
      <c r="AX38" s="30"/>
      <c r="AY38" s="30"/>
      <c r="AZ38" s="31"/>
      <c r="BA38" s="28">
        <f t="shared" si="63"/>
        <v>0</v>
      </c>
      <c r="BB38" s="23">
        <f t="shared" si="64"/>
        <v>0</v>
      </c>
      <c r="BC38" s="23">
        <f t="shared" si="65"/>
        <v>0</v>
      </c>
      <c r="BD38" s="49">
        <f t="shared" si="66"/>
        <v>0</v>
      </c>
      <c r="BE38" s="28"/>
      <c r="BF38" s="47"/>
      <c r="BG38" s="30"/>
      <c r="BH38" s="30"/>
      <c r="BI38" s="30"/>
      <c r="BJ38" s="30"/>
      <c r="BK38" s="30"/>
      <c r="BL38" s="64">
        <f t="shared" si="67"/>
        <v>0</v>
      </c>
      <c r="BM38" s="27">
        <f t="shared" si="68"/>
        <v>0</v>
      </c>
      <c r="BN38" s="23">
        <f t="shared" si="69"/>
        <v>0</v>
      </c>
      <c r="BO38" s="73">
        <f t="shared" si="70"/>
        <v>0</v>
      </c>
      <c r="BP38" s="29"/>
      <c r="BQ38" s="29"/>
      <c r="BR38" s="29"/>
      <c r="BS38" s="29"/>
      <c r="BT38" s="30"/>
      <c r="BU38" s="30"/>
      <c r="BV38" s="30"/>
      <c r="BW38" s="30"/>
      <c r="BX38" s="31"/>
      <c r="BY38" s="28">
        <f t="shared" si="71"/>
        <v>0</v>
      </c>
      <c r="BZ38" s="23">
        <f t="shared" si="72"/>
        <v>0</v>
      </c>
      <c r="CA38" s="33">
        <f t="shared" si="73"/>
        <v>0</v>
      </c>
      <c r="CB38" s="49">
        <f t="shared" si="74"/>
        <v>0</v>
      </c>
      <c r="CC38" s="32"/>
      <c r="CD38" s="29"/>
      <c r="CE38" s="30"/>
      <c r="CF38" s="30"/>
      <c r="CG38" s="30"/>
      <c r="CH38" s="30"/>
      <c r="CI38" s="31"/>
      <c r="CJ38" s="28"/>
      <c r="CK38" s="27"/>
      <c r="CL38" s="23"/>
      <c r="CM38" s="49"/>
      <c r="CN38"/>
      <c r="CO38"/>
      <c r="CP38"/>
      <c r="CQ38"/>
      <c r="CR38"/>
      <c r="CS38"/>
      <c r="CT38"/>
      <c r="CW38"/>
      <c r="CZ38"/>
      <c r="DA38"/>
      <c r="DB38"/>
      <c r="DC38"/>
      <c r="DD38"/>
      <c r="DE38"/>
      <c r="DH38"/>
      <c r="DK38"/>
      <c r="DL38"/>
      <c r="DM38"/>
      <c r="DN38"/>
      <c r="DO38"/>
      <c r="DP38"/>
      <c r="DS38"/>
      <c r="DV38"/>
      <c r="DW38"/>
      <c r="DX38"/>
      <c r="DY38"/>
      <c r="DZ38"/>
      <c r="EA38"/>
      <c r="ED38"/>
      <c r="EG38"/>
      <c r="EH38"/>
      <c r="EI38"/>
      <c r="EJ38"/>
      <c r="EK38"/>
      <c r="EL38"/>
      <c r="EO38"/>
      <c r="ER38"/>
      <c r="ES38"/>
      <c r="ET38"/>
      <c r="EU38"/>
      <c r="EV38"/>
      <c r="EW38"/>
      <c r="EZ38"/>
      <c r="FC38"/>
      <c r="FD38"/>
      <c r="FE38"/>
      <c r="FF38"/>
      <c r="FG38"/>
      <c r="FH38"/>
      <c r="FK38"/>
      <c r="FN38"/>
      <c r="FO38"/>
      <c r="FP38"/>
      <c r="FQ38"/>
      <c r="FR38"/>
      <c r="FS38"/>
      <c r="FV38"/>
      <c r="FY38"/>
      <c r="FZ38"/>
      <c r="GA38"/>
      <c r="GB38"/>
      <c r="GC38"/>
      <c r="GD38"/>
      <c r="GG38"/>
      <c r="GJ38"/>
      <c r="GK38"/>
      <c r="GL38"/>
      <c r="GM38"/>
      <c r="GN38"/>
      <c r="GO38"/>
      <c r="GR38"/>
      <c r="GU38"/>
      <c r="GV38"/>
      <c r="GW38"/>
      <c r="GX38"/>
      <c r="GY38"/>
      <c r="GZ38"/>
      <c r="HC38"/>
      <c r="HF38"/>
      <c r="HG38"/>
      <c r="HH38"/>
      <c r="HI38"/>
      <c r="HJ38"/>
      <c r="HK38"/>
      <c r="HN38"/>
      <c r="HQ38"/>
      <c r="HR38"/>
      <c r="HS38"/>
      <c r="HT38"/>
      <c r="HU38"/>
      <c r="HV38"/>
      <c r="HY38"/>
      <c r="IB38"/>
      <c r="IC38"/>
      <c r="ID38"/>
      <c r="IE38"/>
      <c r="IF38"/>
      <c r="IG38"/>
      <c r="IJ38"/>
      <c r="IK38"/>
      <c r="IL38" s="93"/>
    </row>
    <row r="39" spans="1:251" s="4" customFormat="1" hidden="1" x14ac:dyDescent="0.2">
      <c r="A39" s="34"/>
      <c r="B39" s="67"/>
      <c r="C39" s="25"/>
      <c r="D39" s="68"/>
      <c r="E39" s="68"/>
      <c r="F39" s="126"/>
      <c r="G39" s="124"/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5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61">
        <f t="shared" si="50"/>
        <v>0</v>
      </c>
      <c r="L39" s="62">
        <f t="shared" si="51"/>
        <v>0</v>
      </c>
      <c r="M39" s="37">
        <f t="shared" si="52"/>
        <v>0</v>
      </c>
      <c r="N39" s="38">
        <f t="shared" si="53"/>
        <v>0</v>
      </c>
      <c r="O39" s="63">
        <f t="shared" si="54"/>
        <v>0</v>
      </c>
      <c r="P39" s="32"/>
      <c r="Q39" s="29"/>
      <c r="R39" s="29"/>
      <c r="S39" s="29"/>
      <c r="T39" s="29"/>
      <c r="U39" s="29"/>
      <c r="V39" s="29"/>
      <c r="W39" s="30"/>
      <c r="X39" s="30"/>
      <c r="Y39" s="30"/>
      <c r="Z39" s="30"/>
      <c r="AA39" s="31"/>
      <c r="AB39" s="28">
        <f t="shared" si="55"/>
        <v>0</v>
      </c>
      <c r="AC39" s="23">
        <f t="shared" si="56"/>
        <v>0</v>
      </c>
      <c r="AD39" s="23">
        <f t="shared" si="57"/>
        <v>0</v>
      </c>
      <c r="AE39" s="49">
        <f t="shared" si="58"/>
        <v>0</v>
      </c>
      <c r="AF39" s="32"/>
      <c r="AG39" s="29"/>
      <c r="AH39" s="29"/>
      <c r="AI39" s="29"/>
      <c r="AJ39" s="30"/>
      <c r="AK39" s="30"/>
      <c r="AL39" s="30"/>
      <c r="AM39" s="30"/>
      <c r="AN39" s="31"/>
      <c r="AO39" s="28">
        <f t="shared" si="59"/>
        <v>0</v>
      </c>
      <c r="AP39" s="23">
        <f t="shared" si="60"/>
        <v>0</v>
      </c>
      <c r="AQ39" s="23">
        <f t="shared" si="61"/>
        <v>0</v>
      </c>
      <c r="AR39" s="49">
        <f t="shared" si="62"/>
        <v>0</v>
      </c>
      <c r="AS39" s="32"/>
      <c r="AT39" s="29"/>
      <c r="AU39" s="29"/>
      <c r="AV39" s="30"/>
      <c r="AW39" s="30"/>
      <c r="AX39" s="30"/>
      <c r="AY39" s="30"/>
      <c r="AZ39" s="31"/>
      <c r="BA39" s="28">
        <f t="shared" si="63"/>
        <v>0</v>
      </c>
      <c r="BB39" s="23">
        <f t="shared" si="64"/>
        <v>0</v>
      </c>
      <c r="BC39" s="23">
        <f t="shared" si="65"/>
        <v>0</v>
      </c>
      <c r="BD39" s="49">
        <f t="shared" si="66"/>
        <v>0</v>
      </c>
      <c r="BE39" s="28"/>
      <c r="BF39" s="47"/>
      <c r="BG39" s="30"/>
      <c r="BH39" s="30"/>
      <c r="BI39" s="30"/>
      <c r="BJ39" s="30"/>
      <c r="BK39" s="30"/>
      <c r="BL39" s="64">
        <f t="shared" si="67"/>
        <v>0</v>
      </c>
      <c r="BM39" s="27">
        <f t="shared" si="68"/>
        <v>0</v>
      </c>
      <c r="BN39" s="23">
        <f t="shared" si="69"/>
        <v>0</v>
      </c>
      <c r="BO39" s="73">
        <f t="shared" si="70"/>
        <v>0</v>
      </c>
      <c r="BP39" s="29"/>
      <c r="BQ39" s="29"/>
      <c r="BR39" s="29"/>
      <c r="BS39" s="29"/>
      <c r="BT39" s="30"/>
      <c r="BU39" s="30"/>
      <c r="BV39" s="30"/>
      <c r="BW39" s="30"/>
      <c r="BX39" s="31"/>
      <c r="BY39" s="28">
        <f t="shared" si="71"/>
        <v>0</v>
      </c>
      <c r="BZ39" s="23">
        <f t="shared" si="72"/>
        <v>0</v>
      </c>
      <c r="CA39" s="33">
        <f t="shared" si="73"/>
        <v>0</v>
      </c>
      <c r="CB39" s="49">
        <f t="shared" si="74"/>
        <v>0</v>
      </c>
      <c r="CC39" s="32"/>
      <c r="CD39" s="29"/>
      <c r="CE39" s="30"/>
      <c r="CF39" s="30"/>
      <c r="CG39" s="30"/>
      <c r="CH39" s="30"/>
      <c r="CI39" s="31"/>
      <c r="CJ39" s="28">
        <f>CC39+CD39</f>
        <v>0</v>
      </c>
      <c r="CK39" s="27">
        <f>CE39/2</f>
        <v>0</v>
      </c>
      <c r="CL39" s="23">
        <f>(CF39*3)+(CG39*10)+(CH39*5)+(CI39*20)</f>
        <v>0</v>
      </c>
      <c r="CM39" s="49">
        <f>CJ39+CK39+CL39</f>
        <v>0</v>
      </c>
      <c r="IL39" s="93"/>
    </row>
    <row r="40" spans="1:251" s="4" customFormat="1" hidden="1" x14ac:dyDescent="0.2">
      <c r="A40" s="34"/>
      <c r="B40" s="67"/>
      <c r="C40" s="25"/>
      <c r="D40" s="68"/>
      <c r="E40" s="68"/>
      <c r="F40" s="126"/>
      <c r="G40" s="124"/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5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61">
        <f t="shared" si="50"/>
        <v>0</v>
      </c>
      <c r="L40" s="62">
        <f t="shared" si="51"/>
        <v>0</v>
      </c>
      <c r="M40" s="37">
        <f t="shared" si="52"/>
        <v>0</v>
      </c>
      <c r="N40" s="38">
        <f t="shared" si="53"/>
        <v>0</v>
      </c>
      <c r="O40" s="63">
        <f t="shared" si="54"/>
        <v>0</v>
      </c>
      <c r="P40" s="32"/>
      <c r="Q40" s="29"/>
      <c r="R40" s="29"/>
      <c r="S40" s="29"/>
      <c r="T40" s="29"/>
      <c r="U40" s="29"/>
      <c r="V40" s="29"/>
      <c r="W40" s="30"/>
      <c r="X40" s="30"/>
      <c r="Y40" s="30"/>
      <c r="Z40" s="30"/>
      <c r="AA40" s="31"/>
      <c r="AB40" s="28">
        <f t="shared" si="55"/>
        <v>0</v>
      </c>
      <c r="AC40" s="23">
        <f t="shared" si="56"/>
        <v>0</v>
      </c>
      <c r="AD40" s="23">
        <f t="shared" si="57"/>
        <v>0</v>
      </c>
      <c r="AE40" s="49">
        <f t="shared" si="58"/>
        <v>0</v>
      </c>
      <c r="AF40" s="32"/>
      <c r="AG40" s="29"/>
      <c r="AH40" s="29"/>
      <c r="AI40" s="29"/>
      <c r="AJ40" s="30"/>
      <c r="AK40" s="30"/>
      <c r="AL40" s="30"/>
      <c r="AM40" s="30"/>
      <c r="AN40" s="31"/>
      <c r="AO40" s="28">
        <f t="shared" si="59"/>
        <v>0</v>
      </c>
      <c r="AP40" s="23">
        <f t="shared" si="60"/>
        <v>0</v>
      </c>
      <c r="AQ40" s="23">
        <f t="shared" si="61"/>
        <v>0</v>
      </c>
      <c r="AR40" s="49">
        <f t="shared" si="62"/>
        <v>0</v>
      </c>
      <c r="AS40" s="32"/>
      <c r="AT40" s="29"/>
      <c r="AU40" s="29"/>
      <c r="AV40" s="30"/>
      <c r="AW40" s="30"/>
      <c r="AX40" s="30"/>
      <c r="AY40" s="30"/>
      <c r="AZ40" s="31"/>
      <c r="BA40" s="28">
        <f t="shared" si="63"/>
        <v>0</v>
      </c>
      <c r="BB40" s="23">
        <f t="shared" si="64"/>
        <v>0</v>
      </c>
      <c r="BC40" s="23">
        <f t="shared" si="65"/>
        <v>0</v>
      </c>
      <c r="BD40" s="49">
        <f t="shared" si="66"/>
        <v>0</v>
      </c>
      <c r="BE40" s="28"/>
      <c r="BF40" s="47"/>
      <c r="BG40" s="30"/>
      <c r="BH40" s="30"/>
      <c r="BI40" s="30"/>
      <c r="BJ40" s="30"/>
      <c r="BK40" s="30"/>
      <c r="BL40" s="64">
        <f t="shared" si="67"/>
        <v>0</v>
      </c>
      <c r="BM40" s="27">
        <f t="shared" si="68"/>
        <v>0</v>
      </c>
      <c r="BN40" s="23">
        <f t="shared" si="69"/>
        <v>0</v>
      </c>
      <c r="BO40" s="73">
        <f t="shared" si="70"/>
        <v>0</v>
      </c>
      <c r="BP40" s="29"/>
      <c r="BQ40" s="29"/>
      <c r="BR40" s="29"/>
      <c r="BS40" s="29"/>
      <c r="BT40" s="30"/>
      <c r="BU40" s="30"/>
      <c r="BV40" s="30"/>
      <c r="BW40" s="30"/>
      <c r="BX40" s="31"/>
      <c r="BY40" s="28">
        <f t="shared" si="71"/>
        <v>0</v>
      </c>
      <c r="BZ40" s="23">
        <f t="shared" si="72"/>
        <v>0</v>
      </c>
      <c r="CA40" s="33">
        <f t="shared" si="73"/>
        <v>0</v>
      </c>
      <c r="CB40" s="49">
        <f t="shared" si="74"/>
        <v>0</v>
      </c>
      <c r="CC40" s="32"/>
      <c r="CD40" s="29"/>
      <c r="CE40" s="30"/>
      <c r="CF40" s="30"/>
      <c r="CG40" s="30"/>
      <c r="CH40" s="30"/>
      <c r="CI40" s="31"/>
      <c r="CJ40" s="28">
        <f>CC40+CD40</f>
        <v>0</v>
      </c>
      <c r="CK40" s="27">
        <f>CE40/2</f>
        <v>0</v>
      </c>
      <c r="CL40" s="23">
        <f>(CF40*3)+(CG40*10)+(CH40*5)+(CI40*20)</f>
        <v>0</v>
      </c>
      <c r="CM40" s="49">
        <f>CJ40+CK40+CL40</f>
        <v>0</v>
      </c>
      <c r="IL40" s="93"/>
      <c r="IO40"/>
      <c r="IP40"/>
    </row>
    <row r="41" spans="1:251" s="4" customFormat="1" hidden="1" x14ac:dyDescent="0.2">
      <c r="A41" s="34"/>
      <c r="B41" s="67"/>
      <c r="C41" s="25"/>
      <c r="D41" s="26"/>
      <c r="E41" s="68"/>
      <c r="F41" s="126"/>
      <c r="G41" s="124"/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5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61">
        <f t="shared" si="50"/>
        <v>0</v>
      </c>
      <c r="L41" s="62">
        <f t="shared" si="51"/>
        <v>0</v>
      </c>
      <c r="M41" s="37">
        <f t="shared" si="52"/>
        <v>0</v>
      </c>
      <c r="N41" s="38">
        <f t="shared" si="53"/>
        <v>0</v>
      </c>
      <c r="O41" s="63">
        <f t="shared" si="54"/>
        <v>0</v>
      </c>
      <c r="P41" s="32"/>
      <c r="Q41" s="29"/>
      <c r="R41" s="29"/>
      <c r="S41" s="29"/>
      <c r="T41" s="29"/>
      <c r="U41" s="29"/>
      <c r="V41" s="29"/>
      <c r="W41" s="30"/>
      <c r="X41" s="30"/>
      <c r="Y41" s="30"/>
      <c r="Z41" s="30"/>
      <c r="AA41" s="31"/>
      <c r="AB41" s="28">
        <f t="shared" si="55"/>
        <v>0</v>
      </c>
      <c r="AC41" s="23">
        <f t="shared" si="56"/>
        <v>0</v>
      </c>
      <c r="AD41" s="23">
        <f t="shared" si="57"/>
        <v>0</v>
      </c>
      <c r="AE41" s="49">
        <f t="shared" si="58"/>
        <v>0</v>
      </c>
      <c r="AF41" s="32"/>
      <c r="AG41" s="29"/>
      <c r="AH41" s="29"/>
      <c r="AI41" s="29"/>
      <c r="AJ41" s="30"/>
      <c r="AK41" s="30"/>
      <c r="AL41" s="30"/>
      <c r="AM41" s="30"/>
      <c r="AN41" s="31"/>
      <c r="AO41" s="28">
        <f t="shared" si="59"/>
        <v>0</v>
      </c>
      <c r="AP41" s="23">
        <f t="shared" si="60"/>
        <v>0</v>
      </c>
      <c r="AQ41" s="23">
        <f t="shared" si="61"/>
        <v>0</v>
      </c>
      <c r="AR41" s="49">
        <f t="shared" si="62"/>
        <v>0</v>
      </c>
      <c r="AS41" s="32"/>
      <c r="AT41" s="29"/>
      <c r="AU41" s="29"/>
      <c r="AV41" s="30"/>
      <c r="AW41" s="30"/>
      <c r="AX41" s="30"/>
      <c r="AY41" s="30"/>
      <c r="AZ41" s="31"/>
      <c r="BA41" s="28">
        <f t="shared" si="63"/>
        <v>0</v>
      </c>
      <c r="BB41" s="23">
        <f t="shared" si="64"/>
        <v>0</v>
      </c>
      <c r="BC41" s="23">
        <f t="shared" si="65"/>
        <v>0</v>
      </c>
      <c r="BD41" s="49">
        <f t="shared" si="66"/>
        <v>0</v>
      </c>
      <c r="BE41" s="28"/>
      <c r="BF41" s="47"/>
      <c r="BG41" s="30"/>
      <c r="BH41" s="30"/>
      <c r="BI41" s="30"/>
      <c r="BJ41" s="30"/>
      <c r="BK41" s="30"/>
      <c r="BL41" s="64">
        <f t="shared" si="67"/>
        <v>0</v>
      </c>
      <c r="BM41" s="27">
        <f t="shared" si="68"/>
        <v>0</v>
      </c>
      <c r="BN41" s="23">
        <f t="shared" si="69"/>
        <v>0</v>
      </c>
      <c r="BO41" s="73">
        <f t="shared" si="70"/>
        <v>0</v>
      </c>
      <c r="BP41" s="29"/>
      <c r="BQ41" s="29"/>
      <c r="BR41" s="29"/>
      <c r="BS41" s="29"/>
      <c r="BT41" s="30"/>
      <c r="BU41" s="30"/>
      <c r="BV41" s="30"/>
      <c r="BW41" s="30"/>
      <c r="BX41" s="31"/>
      <c r="BY41" s="28">
        <f t="shared" si="71"/>
        <v>0</v>
      </c>
      <c r="BZ41" s="23">
        <f t="shared" si="72"/>
        <v>0</v>
      </c>
      <c r="CA41" s="33">
        <f t="shared" si="73"/>
        <v>0</v>
      </c>
      <c r="CB41" s="49">
        <f t="shared" si="74"/>
        <v>0</v>
      </c>
      <c r="CC41" s="32"/>
      <c r="CD41" s="29"/>
      <c r="CE41" s="30"/>
      <c r="CF41" s="30"/>
      <c r="CG41" s="30"/>
      <c r="CH41" s="30"/>
      <c r="CI41" s="31"/>
      <c r="CJ41" s="28">
        <f>CC41+CD41</f>
        <v>0</v>
      </c>
      <c r="CK41" s="27">
        <f>CE41/2</f>
        <v>0</v>
      </c>
      <c r="CL41" s="23">
        <f>(CF41*3)+(CG41*10)+(CH41*5)+(CI41*20)</f>
        <v>0</v>
      </c>
      <c r="CM41" s="49">
        <f>CJ41+CK41+CL41</f>
        <v>0</v>
      </c>
      <c r="CN41" s="1"/>
      <c r="CO41" s="1"/>
      <c r="CP41" s="2"/>
      <c r="CQ41" s="2"/>
      <c r="CR41" s="2"/>
      <c r="CS41" s="2"/>
      <c r="CT41" s="2"/>
      <c r="CU41" s="65"/>
      <c r="CV41" s="13"/>
      <c r="CW41" s="6"/>
      <c r="CX41" s="41"/>
      <c r="CY41" s="1"/>
      <c r="CZ41" s="1"/>
      <c r="DA41" s="2"/>
      <c r="DB41" s="2"/>
      <c r="DC41" s="2"/>
      <c r="DD41" s="2"/>
      <c r="DE41" s="2"/>
      <c r="DF41" s="65"/>
      <c r="DG41" s="13"/>
      <c r="DH41" s="6"/>
      <c r="DI41" s="41"/>
      <c r="DJ41" s="1"/>
      <c r="DK41" s="1"/>
      <c r="DL41" s="2"/>
      <c r="DM41" s="2"/>
      <c r="DN41" s="2"/>
      <c r="DO41" s="2"/>
      <c r="DP41" s="2"/>
      <c r="DQ41" s="65"/>
      <c r="DR41" s="13"/>
      <c r="DS41" s="6"/>
      <c r="DT41" s="41"/>
      <c r="DU41" s="1"/>
      <c r="DV41" s="1"/>
      <c r="DW41" s="2"/>
      <c r="DX41" s="2"/>
      <c r="DY41" s="2"/>
      <c r="DZ41" s="2"/>
      <c r="EA41" s="2"/>
      <c r="EB41" s="65"/>
      <c r="EC41" s="13"/>
      <c r="ED41" s="6"/>
      <c r="EE41" s="41"/>
      <c r="EF41" s="1"/>
      <c r="EG41" s="1"/>
      <c r="EH41" s="2"/>
      <c r="EI41" s="2"/>
      <c r="EJ41" s="2"/>
      <c r="EK41" s="2"/>
      <c r="EL41" s="2"/>
      <c r="EM41" s="65"/>
      <c r="EN41" s="13"/>
      <c r="EO41" s="6"/>
      <c r="EP41" s="41"/>
      <c r="EQ41" s="1"/>
      <c r="ER41" s="1"/>
      <c r="ES41" s="2"/>
      <c r="ET41" s="2"/>
      <c r="EU41" s="2"/>
      <c r="EV41" s="2"/>
      <c r="EW41" s="2"/>
      <c r="EX41" s="65"/>
      <c r="EY41" s="13"/>
      <c r="EZ41" s="6"/>
      <c r="FA41" s="41"/>
      <c r="FB41" s="1"/>
      <c r="FC41" s="1"/>
      <c r="FD41" s="2"/>
      <c r="FE41" s="2"/>
      <c r="FF41" s="2"/>
      <c r="FG41" s="2"/>
      <c r="FH41" s="2"/>
      <c r="FI41" s="65"/>
      <c r="FJ41" s="13"/>
      <c r="FK41" s="6"/>
      <c r="FL41" s="41"/>
      <c r="FM41" s="1"/>
      <c r="FN41" s="1"/>
      <c r="FO41" s="2"/>
      <c r="FP41" s="2"/>
      <c r="FQ41" s="2"/>
      <c r="FR41" s="2"/>
      <c r="FS41" s="2"/>
      <c r="FT41" s="65"/>
      <c r="FU41" s="13"/>
      <c r="FV41" s="6"/>
      <c r="FW41" s="41"/>
      <c r="FX41" s="1"/>
      <c r="FY41" s="1"/>
      <c r="FZ41" s="2"/>
      <c r="GA41" s="2"/>
      <c r="GB41" s="2"/>
      <c r="GC41" s="2"/>
      <c r="GD41" s="2"/>
      <c r="GE41" s="65"/>
      <c r="GF41" s="13"/>
      <c r="GG41" s="6"/>
      <c r="GH41" s="41"/>
      <c r="GI41" s="1"/>
      <c r="GJ41" s="1"/>
      <c r="GK41" s="2"/>
      <c r="GL41" s="2"/>
      <c r="GM41" s="2"/>
      <c r="GN41" s="2"/>
      <c r="GO41" s="2"/>
      <c r="GP41" s="65"/>
      <c r="GQ41" s="13"/>
      <c r="GR41" s="6"/>
      <c r="GS41" s="41"/>
      <c r="GT41" s="1"/>
      <c r="GU41" s="1"/>
      <c r="GV41" s="2"/>
      <c r="GW41" s="2"/>
      <c r="GX41" s="2"/>
      <c r="GY41" s="2"/>
      <c r="GZ41" s="2"/>
      <c r="HA41" s="65"/>
      <c r="HB41" s="13"/>
      <c r="HC41" s="6"/>
      <c r="HD41" s="41"/>
      <c r="HE41" s="1"/>
      <c r="HF41" s="1"/>
      <c r="HG41" s="2"/>
      <c r="HH41" s="2"/>
      <c r="HI41" s="2"/>
      <c r="HJ41" s="2"/>
      <c r="HK41" s="2"/>
      <c r="HL41" s="65"/>
      <c r="HM41" s="13"/>
      <c r="HN41" s="6"/>
      <c r="HO41" s="41"/>
      <c r="HP41" s="1"/>
      <c r="HQ41" s="1"/>
      <c r="HR41" s="2"/>
      <c r="HS41" s="2"/>
      <c r="HT41" s="2"/>
      <c r="HU41" s="2"/>
      <c r="HV41" s="2"/>
      <c r="HW41" s="65"/>
      <c r="HX41" s="13"/>
      <c r="HY41" s="6"/>
      <c r="HZ41" s="41"/>
      <c r="IA41" s="1"/>
      <c r="IB41" s="1"/>
      <c r="IC41" s="2"/>
      <c r="ID41" s="2"/>
      <c r="IE41" s="2"/>
      <c r="IF41" s="2"/>
      <c r="IG41" s="2"/>
      <c r="IH41" s="65"/>
      <c r="II41" s="13"/>
      <c r="IJ41" s="6"/>
      <c r="IK41" s="41"/>
      <c r="IL41" s="93"/>
      <c r="IM41"/>
      <c r="IN41"/>
    </row>
    <row r="42" spans="1:251" s="4" customFormat="1" hidden="1" x14ac:dyDescent="0.2">
      <c r="A42" s="34"/>
      <c r="B42" s="67"/>
      <c r="C42" s="25"/>
      <c r="D42" s="68"/>
      <c r="E42" s="68"/>
      <c r="F42" s="126"/>
      <c r="G42" s="124"/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5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61">
        <f t="shared" si="50"/>
        <v>0</v>
      </c>
      <c r="L42" s="62">
        <f t="shared" si="51"/>
        <v>0</v>
      </c>
      <c r="M42" s="37">
        <f t="shared" si="52"/>
        <v>0</v>
      </c>
      <c r="N42" s="38">
        <f t="shared" si="53"/>
        <v>0</v>
      </c>
      <c r="O42" s="63">
        <f t="shared" si="54"/>
        <v>0</v>
      </c>
      <c r="P42" s="32"/>
      <c r="Q42" s="29"/>
      <c r="R42" s="29"/>
      <c r="S42" s="29"/>
      <c r="T42" s="29"/>
      <c r="U42" s="29"/>
      <c r="V42" s="29"/>
      <c r="W42" s="30"/>
      <c r="X42" s="30"/>
      <c r="Y42" s="30"/>
      <c r="Z42" s="30"/>
      <c r="AA42" s="31"/>
      <c r="AB42" s="28">
        <f t="shared" si="55"/>
        <v>0</v>
      </c>
      <c r="AC42" s="23">
        <f t="shared" si="56"/>
        <v>0</v>
      </c>
      <c r="AD42" s="23">
        <f t="shared" si="57"/>
        <v>0</v>
      </c>
      <c r="AE42" s="49">
        <f t="shared" si="58"/>
        <v>0</v>
      </c>
      <c r="AF42" s="32"/>
      <c r="AG42" s="29"/>
      <c r="AH42" s="29"/>
      <c r="AI42" s="29"/>
      <c r="AJ42" s="30"/>
      <c r="AK42" s="30"/>
      <c r="AL42" s="30"/>
      <c r="AM42" s="30"/>
      <c r="AN42" s="31"/>
      <c r="AO42" s="28">
        <f t="shared" si="59"/>
        <v>0</v>
      </c>
      <c r="AP42" s="23">
        <f t="shared" si="60"/>
        <v>0</v>
      </c>
      <c r="AQ42" s="23">
        <f t="shared" si="61"/>
        <v>0</v>
      </c>
      <c r="AR42" s="49">
        <f t="shared" si="62"/>
        <v>0</v>
      </c>
      <c r="AS42" s="32"/>
      <c r="AT42" s="29"/>
      <c r="AU42" s="29"/>
      <c r="AV42" s="30"/>
      <c r="AW42" s="30"/>
      <c r="AX42" s="30"/>
      <c r="AY42" s="30"/>
      <c r="AZ42" s="31"/>
      <c r="BA42" s="28">
        <f t="shared" si="63"/>
        <v>0</v>
      </c>
      <c r="BB42" s="23">
        <f t="shared" si="64"/>
        <v>0</v>
      </c>
      <c r="BC42" s="23">
        <f t="shared" si="65"/>
        <v>0</v>
      </c>
      <c r="BD42" s="49">
        <f t="shared" si="66"/>
        <v>0</v>
      </c>
      <c r="BE42" s="28"/>
      <c r="BF42" s="47"/>
      <c r="BG42" s="30"/>
      <c r="BH42" s="30"/>
      <c r="BI42" s="30"/>
      <c r="BJ42" s="30"/>
      <c r="BK42" s="30"/>
      <c r="BL42" s="64">
        <f t="shared" si="67"/>
        <v>0</v>
      </c>
      <c r="BM42" s="27">
        <f t="shared" si="68"/>
        <v>0</v>
      </c>
      <c r="BN42" s="23">
        <f t="shared" si="69"/>
        <v>0</v>
      </c>
      <c r="BO42" s="73">
        <f t="shared" si="70"/>
        <v>0</v>
      </c>
      <c r="BP42" s="29"/>
      <c r="BQ42" s="29"/>
      <c r="BR42" s="29"/>
      <c r="BS42" s="29"/>
      <c r="BT42" s="30"/>
      <c r="BU42" s="30"/>
      <c r="BV42" s="30"/>
      <c r="BW42" s="30"/>
      <c r="BX42" s="31"/>
      <c r="BY42" s="28">
        <f t="shared" si="71"/>
        <v>0</v>
      </c>
      <c r="BZ42" s="23">
        <f t="shared" si="72"/>
        <v>0</v>
      </c>
      <c r="CA42" s="33">
        <f t="shared" si="73"/>
        <v>0</v>
      </c>
      <c r="CB42" s="49">
        <f t="shared" si="74"/>
        <v>0</v>
      </c>
      <c r="CC42" s="32"/>
      <c r="CD42" s="29"/>
      <c r="CE42" s="30"/>
      <c r="CF42" s="30"/>
      <c r="CG42" s="30"/>
      <c r="CH42" s="30"/>
      <c r="CI42" s="31"/>
      <c r="CJ42" s="28">
        <f>CC42+CD42</f>
        <v>0</v>
      </c>
      <c r="CK42" s="27">
        <f>CE42/2</f>
        <v>0</v>
      </c>
      <c r="CL42" s="23">
        <f>(CF42*3)+(CG42*10)+(CH42*5)+(CI42*20)</f>
        <v>0</v>
      </c>
      <c r="CM42" s="49">
        <f>CJ42+CK42+CL42</f>
        <v>0</v>
      </c>
      <c r="IL42" s="93"/>
      <c r="IO42"/>
      <c r="IP42"/>
      <c r="IQ42"/>
    </row>
    <row r="43" spans="1:251" s="4" customFormat="1" hidden="1" x14ac:dyDescent="0.2">
      <c r="A43" s="34"/>
      <c r="B43" s="67"/>
      <c r="C43" s="25"/>
      <c r="D43" s="68"/>
      <c r="E43" s="68"/>
      <c r="F43" s="126"/>
      <c r="G43" s="124"/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5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61">
        <f t="shared" si="50"/>
        <v>0</v>
      </c>
      <c r="L43" s="62">
        <f t="shared" si="51"/>
        <v>0</v>
      </c>
      <c r="M43" s="37">
        <f t="shared" si="52"/>
        <v>0</v>
      </c>
      <c r="N43" s="38">
        <f t="shared" si="53"/>
        <v>0</v>
      </c>
      <c r="O43" s="63">
        <f t="shared" si="54"/>
        <v>0</v>
      </c>
      <c r="P43" s="32"/>
      <c r="Q43" s="29"/>
      <c r="R43" s="29"/>
      <c r="S43" s="29"/>
      <c r="T43" s="29"/>
      <c r="U43" s="29"/>
      <c r="V43" s="29"/>
      <c r="W43" s="30"/>
      <c r="X43" s="30"/>
      <c r="Y43" s="30"/>
      <c r="Z43" s="30"/>
      <c r="AA43" s="31"/>
      <c r="AB43" s="28">
        <f t="shared" si="55"/>
        <v>0</v>
      </c>
      <c r="AC43" s="23">
        <f t="shared" si="56"/>
        <v>0</v>
      </c>
      <c r="AD43" s="23">
        <f t="shared" si="57"/>
        <v>0</v>
      </c>
      <c r="AE43" s="49">
        <f t="shared" si="58"/>
        <v>0</v>
      </c>
      <c r="AF43" s="32"/>
      <c r="AG43" s="29"/>
      <c r="AH43" s="29"/>
      <c r="AI43" s="29"/>
      <c r="AJ43" s="30"/>
      <c r="AK43" s="30"/>
      <c r="AL43" s="30"/>
      <c r="AM43" s="30"/>
      <c r="AN43" s="31"/>
      <c r="AO43" s="28">
        <f t="shared" si="59"/>
        <v>0</v>
      </c>
      <c r="AP43" s="23">
        <f t="shared" si="60"/>
        <v>0</v>
      </c>
      <c r="AQ43" s="23">
        <f t="shared" si="61"/>
        <v>0</v>
      </c>
      <c r="AR43" s="49">
        <f t="shared" si="62"/>
        <v>0</v>
      </c>
      <c r="AS43" s="32"/>
      <c r="AT43" s="29"/>
      <c r="AU43" s="29"/>
      <c r="AV43" s="30"/>
      <c r="AW43" s="30"/>
      <c r="AX43" s="30"/>
      <c r="AY43" s="30"/>
      <c r="AZ43" s="31"/>
      <c r="BA43" s="28">
        <f t="shared" si="63"/>
        <v>0</v>
      </c>
      <c r="BB43" s="23">
        <f t="shared" si="64"/>
        <v>0</v>
      </c>
      <c r="BC43" s="23">
        <f t="shared" si="65"/>
        <v>0</v>
      </c>
      <c r="BD43" s="49">
        <f t="shared" si="66"/>
        <v>0</v>
      </c>
      <c r="BE43" s="28"/>
      <c r="BF43" s="47"/>
      <c r="BG43" s="30"/>
      <c r="BH43" s="30"/>
      <c r="BI43" s="30"/>
      <c r="BJ43" s="30"/>
      <c r="BK43" s="30"/>
      <c r="BL43" s="64">
        <f t="shared" si="67"/>
        <v>0</v>
      </c>
      <c r="BM43" s="27">
        <f t="shared" si="68"/>
        <v>0</v>
      </c>
      <c r="BN43" s="23">
        <f t="shared" si="69"/>
        <v>0</v>
      </c>
      <c r="BO43" s="73">
        <f t="shared" si="70"/>
        <v>0</v>
      </c>
      <c r="BP43" s="29"/>
      <c r="BQ43" s="29"/>
      <c r="BR43" s="29"/>
      <c r="BS43" s="29"/>
      <c r="BT43" s="30"/>
      <c r="BU43" s="30"/>
      <c r="BV43" s="30"/>
      <c r="BW43" s="30"/>
      <c r="BX43" s="31"/>
      <c r="BY43" s="28">
        <f t="shared" si="71"/>
        <v>0</v>
      </c>
      <c r="BZ43" s="23">
        <f t="shared" si="72"/>
        <v>0</v>
      </c>
      <c r="CA43" s="33">
        <f t="shared" si="73"/>
        <v>0</v>
      </c>
      <c r="CB43" s="49">
        <f t="shared" si="74"/>
        <v>0</v>
      </c>
      <c r="CC43" s="32"/>
      <c r="CD43" s="29"/>
      <c r="CE43" s="30"/>
      <c r="CF43" s="30"/>
      <c r="CG43" s="30"/>
      <c r="CH43" s="30"/>
      <c r="CI43" s="31"/>
      <c r="CJ43" s="28"/>
      <c r="CK43" s="27"/>
      <c r="CL43" s="23"/>
      <c r="CM43" s="49"/>
      <c r="IL43" s="93"/>
      <c r="IM43"/>
      <c r="IN43"/>
      <c r="IO43"/>
      <c r="IP43"/>
    </row>
    <row r="44" spans="1:251" s="4" customFormat="1" hidden="1" x14ac:dyDescent="0.2">
      <c r="A44" s="34"/>
      <c r="B44" s="67"/>
      <c r="C44" s="25"/>
      <c r="D44" s="68"/>
      <c r="E44" s="68"/>
      <c r="F44" s="126"/>
      <c r="G44" s="124"/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5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61">
        <f t="shared" si="50"/>
        <v>0</v>
      </c>
      <c r="L44" s="62">
        <f t="shared" si="51"/>
        <v>0</v>
      </c>
      <c r="M44" s="37">
        <f t="shared" si="52"/>
        <v>0</v>
      </c>
      <c r="N44" s="38">
        <f t="shared" si="53"/>
        <v>0</v>
      </c>
      <c r="O44" s="63">
        <f t="shared" si="54"/>
        <v>0</v>
      </c>
      <c r="P44" s="32"/>
      <c r="Q44" s="29"/>
      <c r="R44" s="29"/>
      <c r="S44" s="29"/>
      <c r="T44" s="29"/>
      <c r="U44" s="29"/>
      <c r="V44" s="29"/>
      <c r="W44" s="30"/>
      <c r="X44" s="30"/>
      <c r="Y44" s="30"/>
      <c r="Z44" s="30"/>
      <c r="AA44" s="31"/>
      <c r="AB44" s="28">
        <f t="shared" si="55"/>
        <v>0</v>
      </c>
      <c r="AC44" s="23">
        <f t="shared" si="56"/>
        <v>0</v>
      </c>
      <c r="AD44" s="23">
        <f t="shared" si="57"/>
        <v>0</v>
      </c>
      <c r="AE44" s="49">
        <f t="shared" si="58"/>
        <v>0</v>
      </c>
      <c r="AF44" s="32"/>
      <c r="AG44" s="29"/>
      <c r="AH44" s="29"/>
      <c r="AI44" s="29"/>
      <c r="AJ44" s="30"/>
      <c r="AK44" s="30"/>
      <c r="AL44" s="30"/>
      <c r="AM44" s="30"/>
      <c r="AN44" s="31"/>
      <c r="AO44" s="28">
        <f t="shared" si="59"/>
        <v>0</v>
      </c>
      <c r="AP44" s="23">
        <f t="shared" si="60"/>
        <v>0</v>
      </c>
      <c r="AQ44" s="23">
        <f t="shared" si="61"/>
        <v>0</v>
      </c>
      <c r="AR44" s="49">
        <f t="shared" si="62"/>
        <v>0</v>
      </c>
      <c r="AS44" s="32"/>
      <c r="AT44" s="29"/>
      <c r="AU44" s="29"/>
      <c r="AV44" s="30"/>
      <c r="AW44" s="30"/>
      <c r="AX44" s="30"/>
      <c r="AY44" s="30"/>
      <c r="AZ44" s="31"/>
      <c r="BA44" s="28">
        <f t="shared" si="63"/>
        <v>0</v>
      </c>
      <c r="BB44" s="23">
        <f t="shared" si="64"/>
        <v>0</v>
      </c>
      <c r="BC44" s="23">
        <f t="shared" si="65"/>
        <v>0</v>
      </c>
      <c r="BD44" s="49">
        <f t="shared" si="66"/>
        <v>0</v>
      </c>
      <c r="BE44" s="28"/>
      <c r="BF44" s="47"/>
      <c r="BG44" s="30"/>
      <c r="BH44" s="30"/>
      <c r="BI44" s="30"/>
      <c r="BJ44" s="30"/>
      <c r="BK44" s="30"/>
      <c r="BL44" s="64">
        <f t="shared" si="67"/>
        <v>0</v>
      </c>
      <c r="BM44" s="27">
        <f t="shared" si="68"/>
        <v>0</v>
      </c>
      <c r="BN44" s="23">
        <f t="shared" si="69"/>
        <v>0</v>
      </c>
      <c r="BO44" s="73">
        <f t="shared" si="70"/>
        <v>0</v>
      </c>
      <c r="BP44" s="29"/>
      <c r="BQ44" s="29"/>
      <c r="BR44" s="29"/>
      <c r="BS44" s="29"/>
      <c r="BT44" s="30"/>
      <c r="BU44" s="30"/>
      <c r="BV44" s="30"/>
      <c r="BW44" s="30"/>
      <c r="BX44" s="31"/>
      <c r="BY44" s="28">
        <f t="shared" si="71"/>
        <v>0</v>
      </c>
      <c r="BZ44" s="23">
        <f t="shared" si="72"/>
        <v>0</v>
      </c>
      <c r="CA44" s="33">
        <f t="shared" si="73"/>
        <v>0</v>
      </c>
      <c r="CB44" s="49">
        <f t="shared" si="74"/>
        <v>0</v>
      </c>
      <c r="CC44" s="32"/>
      <c r="CD44" s="29"/>
      <c r="CE44" s="30"/>
      <c r="CF44" s="30"/>
      <c r="CG44" s="30"/>
      <c r="CH44" s="30"/>
      <c r="CI44" s="31"/>
      <c r="CJ44" s="28"/>
      <c r="CK44" s="27"/>
      <c r="CL44" s="23"/>
      <c r="CM44" s="49"/>
      <c r="IL44" s="93"/>
      <c r="IM44"/>
      <c r="IN44"/>
      <c r="IO44"/>
      <c r="IP44"/>
    </row>
    <row r="45" spans="1:251" s="4" customFormat="1" hidden="1" x14ac:dyDescent="0.2">
      <c r="A45" s="34"/>
      <c r="B45" s="67"/>
      <c r="C45" s="25"/>
      <c r="D45" s="68"/>
      <c r="E45" s="68"/>
      <c r="F45" s="126"/>
      <c r="G45" s="124"/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5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61">
        <f t="shared" si="50"/>
        <v>0</v>
      </c>
      <c r="L45" s="62">
        <f t="shared" si="51"/>
        <v>0</v>
      </c>
      <c r="M45" s="37">
        <f t="shared" si="52"/>
        <v>0</v>
      </c>
      <c r="N45" s="38">
        <f t="shared" si="53"/>
        <v>0</v>
      </c>
      <c r="O45" s="63">
        <f t="shared" si="54"/>
        <v>0</v>
      </c>
      <c r="P45" s="32"/>
      <c r="Q45" s="29"/>
      <c r="R45" s="29"/>
      <c r="S45" s="29"/>
      <c r="T45" s="29"/>
      <c r="U45" s="29"/>
      <c r="V45" s="29"/>
      <c r="W45" s="30"/>
      <c r="X45" s="30"/>
      <c r="Y45" s="30"/>
      <c r="Z45" s="30"/>
      <c r="AA45" s="31"/>
      <c r="AB45" s="28">
        <f t="shared" si="55"/>
        <v>0</v>
      </c>
      <c r="AC45" s="23">
        <f t="shared" si="56"/>
        <v>0</v>
      </c>
      <c r="AD45" s="23">
        <f t="shared" si="57"/>
        <v>0</v>
      </c>
      <c r="AE45" s="49">
        <f t="shared" si="58"/>
        <v>0</v>
      </c>
      <c r="AF45" s="32"/>
      <c r="AG45" s="29"/>
      <c r="AH45" s="29"/>
      <c r="AI45" s="29"/>
      <c r="AJ45" s="30"/>
      <c r="AK45" s="30"/>
      <c r="AL45" s="30"/>
      <c r="AM45" s="30"/>
      <c r="AN45" s="31"/>
      <c r="AO45" s="28">
        <f t="shared" si="59"/>
        <v>0</v>
      </c>
      <c r="AP45" s="23">
        <f t="shared" si="60"/>
        <v>0</v>
      </c>
      <c r="AQ45" s="23">
        <f t="shared" si="61"/>
        <v>0</v>
      </c>
      <c r="AR45" s="49">
        <f t="shared" si="62"/>
        <v>0</v>
      </c>
      <c r="AS45" s="32"/>
      <c r="AT45" s="29"/>
      <c r="AU45" s="29"/>
      <c r="AV45" s="30"/>
      <c r="AW45" s="30"/>
      <c r="AX45" s="30"/>
      <c r="AY45" s="30"/>
      <c r="AZ45" s="31"/>
      <c r="BA45" s="28">
        <f t="shared" si="63"/>
        <v>0</v>
      </c>
      <c r="BB45" s="23">
        <f t="shared" si="64"/>
        <v>0</v>
      </c>
      <c r="BC45" s="23">
        <f t="shared" si="65"/>
        <v>0</v>
      </c>
      <c r="BD45" s="49">
        <f t="shared" si="66"/>
        <v>0</v>
      </c>
      <c r="BE45" s="28"/>
      <c r="BF45" s="47"/>
      <c r="BG45" s="30"/>
      <c r="BH45" s="30"/>
      <c r="BI45" s="30"/>
      <c r="BJ45" s="30"/>
      <c r="BK45" s="30"/>
      <c r="BL45" s="64">
        <f t="shared" si="67"/>
        <v>0</v>
      </c>
      <c r="BM45" s="27">
        <f t="shared" si="68"/>
        <v>0</v>
      </c>
      <c r="BN45" s="23">
        <f t="shared" si="69"/>
        <v>0</v>
      </c>
      <c r="BO45" s="73">
        <f t="shared" si="70"/>
        <v>0</v>
      </c>
      <c r="BP45" s="29"/>
      <c r="BQ45" s="29"/>
      <c r="BR45" s="29"/>
      <c r="BS45" s="29"/>
      <c r="BT45" s="30"/>
      <c r="BU45" s="30"/>
      <c r="BV45" s="30"/>
      <c r="BW45" s="30"/>
      <c r="BX45" s="31"/>
      <c r="BY45" s="28">
        <f t="shared" si="71"/>
        <v>0</v>
      </c>
      <c r="BZ45" s="23">
        <f t="shared" si="72"/>
        <v>0</v>
      </c>
      <c r="CA45" s="33">
        <f t="shared" si="73"/>
        <v>0</v>
      </c>
      <c r="CB45" s="49">
        <f t="shared" si="74"/>
        <v>0</v>
      </c>
      <c r="CC45" s="32"/>
      <c r="CD45" s="29"/>
      <c r="CE45" s="30"/>
      <c r="CF45" s="30"/>
      <c r="CG45" s="30"/>
      <c r="CH45" s="30"/>
      <c r="CI45" s="31"/>
      <c r="CJ45" s="28">
        <f>CC45+CD45</f>
        <v>0</v>
      </c>
      <c r="CK45" s="27">
        <f>CE45/2</f>
        <v>0</v>
      </c>
      <c r="CL45" s="23">
        <f>(CF45*3)+(CG45*10)+(CH45*5)+(CI45*20)</f>
        <v>0</v>
      </c>
      <c r="CM45" s="49">
        <f>CJ45+CK45+CL45</f>
        <v>0</v>
      </c>
      <c r="CN45"/>
      <c r="CO45"/>
      <c r="CP45"/>
      <c r="CQ45"/>
      <c r="CR45"/>
      <c r="CS45"/>
      <c r="CT45"/>
      <c r="CW45"/>
      <c r="CZ45"/>
      <c r="DA45"/>
      <c r="DB45"/>
      <c r="DC45"/>
      <c r="DD45"/>
      <c r="DE45"/>
      <c r="DH45"/>
      <c r="DK45"/>
      <c r="DL45"/>
      <c r="DM45"/>
      <c r="DN45"/>
      <c r="DO45"/>
      <c r="DP45"/>
      <c r="DS45"/>
      <c r="DV45"/>
      <c r="DW45"/>
      <c r="DX45"/>
      <c r="DY45"/>
      <c r="DZ45"/>
      <c r="EA45"/>
      <c r="ED45"/>
      <c r="EG45"/>
      <c r="EH45"/>
      <c r="EI45"/>
      <c r="EJ45"/>
      <c r="EK45"/>
      <c r="EL45"/>
      <c r="EO45"/>
      <c r="ER45"/>
      <c r="ES45"/>
      <c r="ET45"/>
      <c r="EU45"/>
      <c r="EV45"/>
      <c r="EW45"/>
      <c r="EZ45"/>
      <c r="FC45"/>
      <c r="FD45"/>
      <c r="FE45"/>
      <c r="FF45"/>
      <c r="FG45"/>
      <c r="FH45"/>
      <c r="FK45"/>
      <c r="FN45"/>
      <c r="FO45"/>
      <c r="FP45"/>
      <c r="FQ45"/>
      <c r="FR45"/>
      <c r="FS45"/>
      <c r="FV45"/>
      <c r="FY45"/>
      <c r="FZ45"/>
      <c r="GA45"/>
      <c r="GB45"/>
      <c r="GC45"/>
      <c r="GD45"/>
      <c r="GG45"/>
      <c r="GJ45"/>
      <c r="GK45"/>
      <c r="GL45"/>
      <c r="GM45"/>
      <c r="GN45"/>
      <c r="GO45"/>
      <c r="GR45"/>
      <c r="GU45"/>
      <c r="GV45"/>
      <c r="GW45"/>
      <c r="GX45"/>
      <c r="GY45"/>
      <c r="GZ45"/>
      <c r="HC45"/>
      <c r="HF45"/>
      <c r="HG45"/>
      <c r="HH45"/>
      <c r="HI45"/>
      <c r="HJ45"/>
      <c r="HK45"/>
      <c r="HN45"/>
      <c r="HQ45"/>
      <c r="HR45"/>
      <c r="HS45"/>
      <c r="HT45"/>
      <c r="HU45"/>
      <c r="HV45"/>
      <c r="HY45"/>
      <c r="IB45"/>
      <c r="IC45"/>
      <c r="ID45"/>
      <c r="IE45"/>
      <c r="IF45"/>
      <c r="IG45"/>
      <c r="IJ45"/>
      <c r="IK45"/>
      <c r="IL45" s="93"/>
    </row>
    <row r="46" spans="1:251" s="4" customFormat="1" hidden="1" x14ac:dyDescent="0.2">
      <c r="A46" s="34"/>
      <c r="B46" s="67"/>
      <c r="C46" s="25"/>
      <c r="D46" s="68"/>
      <c r="E46" s="68"/>
      <c r="F46" s="126"/>
      <c r="G46" s="124"/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5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61">
        <f t="shared" si="50"/>
        <v>0</v>
      </c>
      <c r="L46" s="62">
        <f t="shared" si="51"/>
        <v>0</v>
      </c>
      <c r="M46" s="37">
        <f t="shared" si="52"/>
        <v>0</v>
      </c>
      <c r="N46" s="38">
        <f t="shared" si="53"/>
        <v>0</v>
      </c>
      <c r="O46" s="63">
        <f t="shared" si="54"/>
        <v>0</v>
      </c>
      <c r="P46" s="32"/>
      <c r="Q46" s="29"/>
      <c r="R46" s="29"/>
      <c r="S46" s="29"/>
      <c r="T46" s="29"/>
      <c r="U46" s="29"/>
      <c r="V46" s="29"/>
      <c r="W46" s="30"/>
      <c r="X46" s="30"/>
      <c r="Y46" s="30"/>
      <c r="Z46" s="30"/>
      <c r="AA46" s="31"/>
      <c r="AB46" s="28">
        <f t="shared" si="55"/>
        <v>0</v>
      </c>
      <c r="AC46" s="23">
        <f t="shared" si="56"/>
        <v>0</v>
      </c>
      <c r="AD46" s="23">
        <f t="shared" si="57"/>
        <v>0</v>
      </c>
      <c r="AE46" s="49">
        <f t="shared" si="58"/>
        <v>0</v>
      </c>
      <c r="AF46" s="32"/>
      <c r="AG46" s="29"/>
      <c r="AH46" s="29"/>
      <c r="AI46" s="29"/>
      <c r="AJ46" s="30"/>
      <c r="AK46" s="30"/>
      <c r="AL46" s="30"/>
      <c r="AM46" s="30"/>
      <c r="AN46" s="31"/>
      <c r="AO46" s="28">
        <f t="shared" si="59"/>
        <v>0</v>
      </c>
      <c r="AP46" s="23">
        <f t="shared" si="60"/>
        <v>0</v>
      </c>
      <c r="AQ46" s="23">
        <f t="shared" si="61"/>
        <v>0</v>
      </c>
      <c r="AR46" s="49">
        <f t="shared" si="62"/>
        <v>0</v>
      </c>
      <c r="AS46" s="32"/>
      <c r="AT46" s="29"/>
      <c r="AU46" s="29"/>
      <c r="AV46" s="30"/>
      <c r="AW46" s="30"/>
      <c r="AX46" s="30"/>
      <c r="AY46" s="30"/>
      <c r="AZ46" s="31"/>
      <c r="BA46" s="28">
        <f t="shared" si="63"/>
        <v>0</v>
      </c>
      <c r="BB46" s="23">
        <f t="shared" si="64"/>
        <v>0</v>
      </c>
      <c r="BC46" s="23">
        <f t="shared" si="65"/>
        <v>0</v>
      </c>
      <c r="BD46" s="49">
        <f t="shared" si="66"/>
        <v>0</v>
      </c>
      <c r="BE46" s="28"/>
      <c r="BF46" s="47"/>
      <c r="BG46" s="30"/>
      <c r="BH46" s="30"/>
      <c r="BI46" s="30"/>
      <c r="BJ46" s="30"/>
      <c r="BK46" s="30"/>
      <c r="BL46" s="64">
        <f t="shared" si="67"/>
        <v>0</v>
      </c>
      <c r="BM46" s="27">
        <f t="shared" si="68"/>
        <v>0</v>
      </c>
      <c r="BN46" s="23">
        <f t="shared" si="69"/>
        <v>0</v>
      </c>
      <c r="BO46" s="73">
        <f t="shared" si="70"/>
        <v>0</v>
      </c>
      <c r="BP46" s="29"/>
      <c r="BQ46" s="29"/>
      <c r="BR46" s="29"/>
      <c r="BS46" s="29"/>
      <c r="BT46" s="30"/>
      <c r="BU46" s="30"/>
      <c r="BV46" s="30"/>
      <c r="BW46" s="30"/>
      <c r="BX46" s="31"/>
      <c r="BY46" s="28">
        <f t="shared" si="71"/>
        <v>0</v>
      </c>
      <c r="BZ46" s="23">
        <f t="shared" si="72"/>
        <v>0</v>
      </c>
      <c r="CA46" s="33">
        <f t="shared" si="73"/>
        <v>0</v>
      </c>
      <c r="CB46" s="49">
        <f t="shared" si="74"/>
        <v>0</v>
      </c>
      <c r="CC46" s="32"/>
      <c r="CD46" s="29"/>
      <c r="CE46" s="30"/>
      <c r="CF46" s="30"/>
      <c r="CG46" s="30"/>
      <c r="CH46" s="30"/>
      <c r="CI46" s="31"/>
      <c r="CJ46" s="28">
        <f>CC46+CD46</f>
        <v>0</v>
      </c>
      <c r="CK46" s="27">
        <f>CE46/2</f>
        <v>0</v>
      </c>
      <c r="CL46" s="23">
        <f>(CF46*3)+(CG46*10)+(CH46*5)+(CI46*20)</f>
        <v>0</v>
      </c>
      <c r="CM46" s="49">
        <f>CJ46+CK46+CL46</f>
        <v>0</v>
      </c>
      <c r="IL46" s="93"/>
      <c r="IM46"/>
      <c r="IN46"/>
      <c r="IO46"/>
      <c r="IP46"/>
    </row>
    <row r="47" spans="1:251" s="4" customFormat="1" hidden="1" x14ac:dyDescent="0.2">
      <c r="A47" s="34"/>
      <c r="B47" s="67"/>
      <c r="C47" s="25"/>
      <c r="D47" s="68"/>
      <c r="E47" s="68"/>
      <c r="F47" s="126"/>
      <c r="G47" s="124"/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5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61">
        <f t="shared" si="50"/>
        <v>0</v>
      </c>
      <c r="L47" s="62">
        <f t="shared" si="51"/>
        <v>0</v>
      </c>
      <c r="M47" s="37">
        <f t="shared" si="52"/>
        <v>0</v>
      </c>
      <c r="N47" s="38">
        <f t="shared" si="53"/>
        <v>0</v>
      </c>
      <c r="O47" s="63">
        <f t="shared" si="54"/>
        <v>0</v>
      </c>
      <c r="P47" s="32"/>
      <c r="Q47" s="29"/>
      <c r="R47" s="29"/>
      <c r="S47" s="29"/>
      <c r="T47" s="29"/>
      <c r="U47" s="29"/>
      <c r="V47" s="29"/>
      <c r="W47" s="30"/>
      <c r="X47" s="30"/>
      <c r="Y47" s="30"/>
      <c r="Z47" s="30"/>
      <c r="AA47" s="31"/>
      <c r="AB47" s="28">
        <f t="shared" si="55"/>
        <v>0</v>
      </c>
      <c r="AC47" s="23">
        <f t="shared" si="56"/>
        <v>0</v>
      </c>
      <c r="AD47" s="23">
        <f t="shared" si="57"/>
        <v>0</v>
      </c>
      <c r="AE47" s="49">
        <f t="shared" si="58"/>
        <v>0</v>
      </c>
      <c r="AF47" s="32"/>
      <c r="AG47" s="29"/>
      <c r="AH47" s="29"/>
      <c r="AI47" s="29"/>
      <c r="AJ47" s="30"/>
      <c r="AK47" s="30"/>
      <c r="AL47" s="30"/>
      <c r="AM47" s="30"/>
      <c r="AN47" s="31"/>
      <c r="AO47" s="28">
        <f t="shared" si="59"/>
        <v>0</v>
      </c>
      <c r="AP47" s="23">
        <f t="shared" si="60"/>
        <v>0</v>
      </c>
      <c r="AQ47" s="23">
        <f t="shared" si="61"/>
        <v>0</v>
      </c>
      <c r="AR47" s="49">
        <f t="shared" si="62"/>
        <v>0</v>
      </c>
      <c r="AS47" s="32"/>
      <c r="AT47" s="29"/>
      <c r="AU47" s="29"/>
      <c r="AV47" s="30"/>
      <c r="AW47" s="30"/>
      <c r="AX47" s="30"/>
      <c r="AY47" s="30"/>
      <c r="AZ47" s="31"/>
      <c r="BA47" s="28">
        <f t="shared" si="63"/>
        <v>0</v>
      </c>
      <c r="BB47" s="23">
        <f t="shared" si="64"/>
        <v>0</v>
      </c>
      <c r="BC47" s="23">
        <f t="shared" si="65"/>
        <v>0</v>
      </c>
      <c r="BD47" s="49">
        <f t="shared" si="66"/>
        <v>0</v>
      </c>
      <c r="BE47" s="28"/>
      <c r="BF47" s="47"/>
      <c r="BG47" s="30"/>
      <c r="BH47" s="30"/>
      <c r="BI47" s="30"/>
      <c r="BJ47" s="30"/>
      <c r="BK47" s="30"/>
      <c r="BL47" s="64">
        <f t="shared" si="67"/>
        <v>0</v>
      </c>
      <c r="BM47" s="27">
        <f t="shared" si="68"/>
        <v>0</v>
      </c>
      <c r="BN47" s="23">
        <f t="shared" si="69"/>
        <v>0</v>
      </c>
      <c r="BO47" s="73">
        <f t="shared" si="70"/>
        <v>0</v>
      </c>
      <c r="BP47" s="29"/>
      <c r="BQ47" s="29"/>
      <c r="BR47" s="29"/>
      <c r="BS47" s="29"/>
      <c r="BT47" s="30"/>
      <c r="BU47" s="30"/>
      <c r="BV47" s="30"/>
      <c r="BW47" s="30"/>
      <c r="BX47" s="31"/>
      <c r="BY47" s="28">
        <f t="shared" si="71"/>
        <v>0</v>
      </c>
      <c r="BZ47" s="23">
        <f t="shared" si="72"/>
        <v>0</v>
      </c>
      <c r="CA47" s="33">
        <f t="shared" si="73"/>
        <v>0</v>
      </c>
      <c r="CB47" s="49">
        <f t="shared" si="74"/>
        <v>0</v>
      </c>
      <c r="CC47" s="32"/>
      <c r="CD47" s="29"/>
      <c r="CE47" s="30"/>
      <c r="CF47" s="30"/>
      <c r="CG47" s="30"/>
      <c r="CH47" s="30"/>
      <c r="CI47" s="31"/>
      <c r="CJ47" s="28">
        <f>CC47+CD47</f>
        <v>0</v>
      </c>
      <c r="CK47" s="27">
        <f>CE47/2</f>
        <v>0</v>
      </c>
      <c r="CL47" s="23">
        <f>(CF47*3)+(CG47*10)+(CH47*5)+(CI47*20)</f>
        <v>0</v>
      </c>
      <c r="CM47" s="49">
        <f>CJ47+CK47+CL47</f>
        <v>0</v>
      </c>
      <c r="CN47" s="1"/>
      <c r="CO47" s="1"/>
      <c r="CP47" s="2"/>
      <c r="CQ47" s="2"/>
      <c r="CR47" s="2"/>
      <c r="CS47" s="2"/>
      <c r="CT47" s="2"/>
      <c r="CU47" s="65"/>
      <c r="CV47" s="13"/>
      <c r="CW47" s="6"/>
      <c r="CX47" s="41"/>
      <c r="CY47" s="1"/>
      <c r="CZ47" s="1"/>
      <c r="DA47" s="2"/>
      <c r="DB47" s="2"/>
      <c r="DC47" s="2"/>
      <c r="DD47" s="2"/>
      <c r="DE47" s="2"/>
      <c r="DF47" s="65"/>
      <c r="DG47" s="13"/>
      <c r="DH47" s="6"/>
      <c r="DI47" s="41"/>
      <c r="DJ47" s="1"/>
      <c r="DK47" s="1"/>
      <c r="DL47" s="2"/>
      <c r="DM47" s="2"/>
      <c r="DN47" s="2"/>
      <c r="DO47" s="2"/>
      <c r="DP47" s="2"/>
      <c r="DQ47" s="65"/>
      <c r="DR47" s="13"/>
      <c r="DS47" s="6"/>
      <c r="DT47" s="41"/>
      <c r="DU47" s="1"/>
      <c r="DV47" s="1"/>
      <c r="DW47" s="2"/>
      <c r="DX47" s="2"/>
      <c r="DY47" s="2"/>
      <c r="DZ47" s="2"/>
      <c r="EA47" s="2"/>
      <c r="EB47" s="65"/>
      <c r="EC47" s="13"/>
      <c r="ED47" s="6"/>
      <c r="EE47" s="41"/>
      <c r="EF47" s="1"/>
      <c r="EG47" s="1"/>
      <c r="EH47" s="2"/>
      <c r="EI47" s="2"/>
      <c r="EJ47" s="2"/>
      <c r="EK47" s="2"/>
      <c r="EL47" s="2"/>
      <c r="EM47" s="65"/>
      <c r="EN47" s="13"/>
      <c r="EO47" s="6"/>
      <c r="EP47" s="41"/>
      <c r="EQ47" s="1"/>
      <c r="ER47" s="1"/>
      <c r="ES47" s="2"/>
      <c r="ET47" s="2"/>
      <c r="EU47" s="2"/>
      <c r="EV47" s="2"/>
      <c r="EW47" s="2"/>
      <c r="EX47" s="65"/>
      <c r="EY47" s="13"/>
      <c r="EZ47" s="6"/>
      <c r="FA47" s="41"/>
      <c r="FB47" s="1"/>
      <c r="FC47" s="1"/>
      <c r="FD47" s="2"/>
      <c r="FE47" s="2"/>
      <c r="FF47" s="2"/>
      <c r="FG47" s="2"/>
      <c r="FH47" s="2"/>
      <c r="FI47" s="65"/>
      <c r="FJ47" s="13"/>
      <c r="FK47" s="6"/>
      <c r="FL47" s="41"/>
      <c r="FM47" s="1"/>
      <c r="FN47" s="1"/>
      <c r="FO47" s="2"/>
      <c r="FP47" s="2"/>
      <c r="FQ47" s="2"/>
      <c r="FR47" s="2"/>
      <c r="FS47" s="2"/>
      <c r="FT47" s="65"/>
      <c r="FU47" s="13"/>
      <c r="FV47" s="6"/>
      <c r="FW47" s="41"/>
      <c r="FX47" s="1"/>
      <c r="FY47" s="1"/>
      <c r="FZ47" s="2"/>
      <c r="GA47" s="2"/>
      <c r="GB47" s="2"/>
      <c r="GC47" s="2"/>
      <c r="GD47" s="2"/>
      <c r="GE47" s="65"/>
      <c r="GF47" s="13"/>
      <c r="GG47" s="6"/>
      <c r="GH47" s="41"/>
      <c r="GI47" s="1"/>
      <c r="GJ47" s="1"/>
      <c r="GK47" s="2"/>
      <c r="GL47" s="2"/>
      <c r="GM47" s="2"/>
      <c r="GN47" s="2"/>
      <c r="GO47" s="2"/>
      <c r="GP47" s="65"/>
      <c r="GQ47" s="13"/>
      <c r="GR47" s="6"/>
      <c r="GS47" s="41"/>
      <c r="GT47" s="1"/>
      <c r="GU47" s="1"/>
      <c r="GV47" s="2"/>
      <c r="GW47" s="2"/>
      <c r="GX47" s="2"/>
      <c r="GY47" s="2"/>
      <c r="GZ47" s="2"/>
      <c r="HA47" s="65"/>
      <c r="HB47" s="13"/>
      <c r="HC47" s="6"/>
      <c r="HD47" s="41"/>
      <c r="HE47" s="1"/>
      <c r="HF47" s="1"/>
      <c r="HG47" s="2"/>
      <c r="HH47" s="2"/>
      <c r="HI47" s="2"/>
      <c r="HJ47" s="2"/>
      <c r="HK47" s="2"/>
      <c r="HL47" s="65"/>
      <c r="HM47" s="13"/>
      <c r="HN47" s="6"/>
      <c r="HO47" s="41"/>
      <c r="HP47" s="1"/>
      <c r="HQ47" s="1"/>
      <c r="HR47" s="2"/>
      <c r="HS47" s="2"/>
      <c r="HT47" s="2"/>
      <c r="HU47" s="2"/>
      <c r="HV47" s="2"/>
      <c r="HW47" s="65"/>
      <c r="HX47" s="13"/>
      <c r="HY47" s="6"/>
      <c r="HZ47" s="41"/>
      <c r="IA47" s="1"/>
      <c r="IB47" s="1"/>
      <c r="IC47" s="2"/>
      <c r="ID47" s="2"/>
      <c r="IE47" s="2"/>
      <c r="IF47" s="2"/>
      <c r="IG47" s="2"/>
      <c r="IH47" s="65"/>
      <c r="II47" s="13"/>
      <c r="IJ47" s="6"/>
      <c r="IK47" s="41"/>
      <c r="IL47" s="93"/>
      <c r="IM47"/>
      <c r="IN47"/>
    </row>
    <row r="48" spans="1:251" s="4" customFormat="1" ht="13.5" hidden="1" thickBot="1" x14ac:dyDescent="0.25">
      <c r="A48" s="34"/>
      <c r="B48" s="67"/>
      <c r="C48" s="25"/>
      <c r="D48" s="68"/>
      <c r="E48" s="68"/>
      <c r="F48" s="126"/>
      <c r="G48" s="124"/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5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61">
        <f t="shared" si="50"/>
        <v>0</v>
      </c>
      <c r="L48" s="62">
        <f t="shared" si="51"/>
        <v>0</v>
      </c>
      <c r="M48" s="37">
        <f t="shared" si="52"/>
        <v>0</v>
      </c>
      <c r="N48" s="38">
        <f t="shared" si="53"/>
        <v>0</v>
      </c>
      <c r="O48" s="63">
        <f t="shared" si="54"/>
        <v>0</v>
      </c>
      <c r="P48" s="32"/>
      <c r="Q48" s="29"/>
      <c r="R48" s="29"/>
      <c r="S48" s="29"/>
      <c r="T48" s="29"/>
      <c r="U48" s="29"/>
      <c r="V48" s="29"/>
      <c r="W48" s="30"/>
      <c r="X48" s="30"/>
      <c r="Y48" s="30"/>
      <c r="Z48" s="30"/>
      <c r="AA48" s="31"/>
      <c r="AB48" s="28">
        <f t="shared" si="55"/>
        <v>0</v>
      </c>
      <c r="AC48" s="23">
        <f t="shared" si="56"/>
        <v>0</v>
      </c>
      <c r="AD48" s="23">
        <f t="shared" si="57"/>
        <v>0</v>
      </c>
      <c r="AE48" s="49">
        <f t="shared" si="58"/>
        <v>0</v>
      </c>
      <c r="AF48" s="32"/>
      <c r="AG48" s="29"/>
      <c r="AH48" s="29"/>
      <c r="AI48" s="29"/>
      <c r="AJ48" s="30"/>
      <c r="AK48" s="30"/>
      <c r="AL48" s="30"/>
      <c r="AM48" s="30"/>
      <c r="AN48" s="31"/>
      <c r="AO48" s="28">
        <f t="shared" si="59"/>
        <v>0</v>
      </c>
      <c r="AP48" s="23">
        <f t="shared" si="60"/>
        <v>0</v>
      </c>
      <c r="AQ48" s="23">
        <f t="shared" si="61"/>
        <v>0</v>
      </c>
      <c r="AR48" s="49">
        <f t="shared" si="62"/>
        <v>0</v>
      </c>
      <c r="AS48" s="32"/>
      <c r="AT48" s="29"/>
      <c r="AU48" s="29"/>
      <c r="AV48" s="30"/>
      <c r="AW48" s="30"/>
      <c r="AX48" s="30"/>
      <c r="AY48" s="30"/>
      <c r="AZ48" s="31"/>
      <c r="BA48" s="28">
        <f t="shared" si="63"/>
        <v>0</v>
      </c>
      <c r="BB48" s="23">
        <f t="shared" si="64"/>
        <v>0</v>
      </c>
      <c r="BC48" s="23">
        <f t="shared" si="65"/>
        <v>0</v>
      </c>
      <c r="BD48" s="49">
        <f t="shared" si="66"/>
        <v>0</v>
      </c>
      <c r="BE48" s="28"/>
      <c r="BF48" s="47"/>
      <c r="BG48" s="30"/>
      <c r="BH48" s="30"/>
      <c r="BI48" s="30"/>
      <c r="BJ48" s="30"/>
      <c r="BK48" s="30"/>
      <c r="BL48" s="64">
        <f t="shared" si="67"/>
        <v>0</v>
      </c>
      <c r="BM48" s="27">
        <f t="shared" si="68"/>
        <v>0</v>
      </c>
      <c r="BN48" s="23">
        <f t="shared" si="69"/>
        <v>0</v>
      </c>
      <c r="BO48" s="73">
        <f t="shared" si="70"/>
        <v>0</v>
      </c>
      <c r="BP48" s="29"/>
      <c r="BQ48" s="29"/>
      <c r="BR48" s="29"/>
      <c r="BS48" s="29"/>
      <c r="BT48" s="30"/>
      <c r="BU48" s="30"/>
      <c r="BV48" s="30"/>
      <c r="BW48" s="30"/>
      <c r="BX48" s="31"/>
      <c r="BY48" s="28">
        <f t="shared" si="71"/>
        <v>0</v>
      </c>
      <c r="BZ48" s="23">
        <f t="shared" si="72"/>
        <v>0</v>
      </c>
      <c r="CA48" s="33">
        <f t="shared" si="73"/>
        <v>0</v>
      </c>
      <c r="CB48" s="49">
        <f t="shared" si="74"/>
        <v>0</v>
      </c>
      <c r="CC48" s="32"/>
      <c r="CD48" s="29"/>
      <c r="CE48" s="30"/>
      <c r="CF48" s="30"/>
      <c r="CG48" s="30"/>
      <c r="CH48" s="30"/>
      <c r="CI48" s="31"/>
      <c r="CJ48" s="28"/>
      <c r="CK48" s="27"/>
      <c r="CL48" s="23"/>
      <c r="CM48" s="49"/>
      <c r="IL48" s="93"/>
      <c r="IM48"/>
      <c r="IN48"/>
      <c r="IO48"/>
      <c r="IP48"/>
    </row>
    <row r="49" spans="1:251" s="4" customFormat="1" hidden="1" x14ac:dyDescent="0.2">
      <c r="A49" s="34">
        <v>20</v>
      </c>
      <c r="B49" s="67"/>
      <c r="C49" s="25"/>
      <c r="D49" s="68"/>
      <c r="E49" s="68"/>
      <c r="F49" s="126"/>
      <c r="G49" s="124"/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5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61">
        <f t="shared" ref="K49:K54" si="75">L49+M49+O49</f>
        <v>0</v>
      </c>
      <c r="L49" s="62">
        <f t="shared" ref="L49:L54" si="76">AB49+AO49+BA49+BL49+BY49+CJ49+CU49+DF49+DQ49+EB49+EM49+EX49+FI49+FT49+GE49+GP49+HA49+HL49+HW49+IH49</f>
        <v>0</v>
      </c>
      <c r="M49" s="37">
        <f t="shared" ref="M49:M54" si="77">AD49+AQ49+BC49+BN49+CA49+CL49+CW49+DH49+DS49+ED49+EO49+EZ49+FK49+FV49+GG49+GR49+HC49+HN49+HY49+IJ49</f>
        <v>0</v>
      </c>
      <c r="N49" s="38">
        <f t="shared" ref="N49:N54" si="78">O49</f>
        <v>0</v>
      </c>
      <c r="O49" s="63">
        <f t="shared" ref="O49:O54" si="79">W49+AJ49+AV49+BG49+BT49+CE49+CP49+DA49+DL49+DW49+EH49+ES49+FD49+FO49+FZ49+GK49+GV49+HG49+HR49+IC49</f>
        <v>0</v>
      </c>
      <c r="P49" s="32"/>
      <c r="Q49" s="29"/>
      <c r="R49" s="29"/>
      <c r="S49" s="29"/>
      <c r="T49" s="29"/>
      <c r="U49" s="29"/>
      <c r="V49" s="29"/>
      <c r="W49" s="30"/>
      <c r="X49" s="30"/>
      <c r="Y49" s="30"/>
      <c r="Z49" s="30"/>
      <c r="AA49" s="31"/>
      <c r="AB49" s="28">
        <f t="shared" ref="AB49:AB54" si="80">P49+Q49+R49+S49+T49+U49+V49</f>
        <v>0</v>
      </c>
      <c r="AC49" s="23">
        <f t="shared" ref="AC49:AC54" si="81">W49</f>
        <v>0</v>
      </c>
      <c r="AD49" s="23">
        <f t="shared" ref="AD49:AD54" si="82">(X49*3)+(Y49*10)+(Z49*5)+(AA49*20)</f>
        <v>0</v>
      </c>
      <c r="AE49" s="49">
        <f t="shared" ref="AE49:AE54" si="83">AB49+AC49+AD49</f>
        <v>0</v>
      </c>
      <c r="AF49" s="32"/>
      <c r="AG49" s="29"/>
      <c r="AH49" s="29"/>
      <c r="AI49" s="29"/>
      <c r="AJ49" s="30"/>
      <c r="AK49" s="30"/>
      <c r="AL49" s="30"/>
      <c r="AM49" s="30"/>
      <c r="AN49" s="31"/>
      <c r="AO49" s="28">
        <f t="shared" ref="AO49:AO54" si="84">AF49+AG49+AH49+AI49</f>
        <v>0</v>
      </c>
      <c r="AP49" s="23">
        <f t="shared" ref="AP49:AP54" si="85">AJ49</f>
        <v>0</v>
      </c>
      <c r="AQ49" s="23">
        <f t="shared" ref="AQ49:AQ54" si="86">(AK49*3)+(AL49*10)+(AM49*5)+(AN49*20)</f>
        <v>0</v>
      </c>
      <c r="AR49" s="49">
        <f t="shared" ref="AR49:AR54" si="87">AO49+AP49+AQ49</f>
        <v>0</v>
      </c>
      <c r="AS49" s="32"/>
      <c r="AT49" s="29"/>
      <c r="AU49" s="29"/>
      <c r="AV49" s="30"/>
      <c r="AW49" s="30"/>
      <c r="AX49" s="30"/>
      <c r="AY49" s="30"/>
      <c r="AZ49" s="31"/>
      <c r="BA49" s="28">
        <f t="shared" ref="BA49:BA54" si="88">AS49+AT49+AU49</f>
        <v>0</v>
      </c>
      <c r="BB49" s="23">
        <f t="shared" ref="BB49:BB54" si="89">AV49</f>
        <v>0</v>
      </c>
      <c r="BC49" s="23">
        <f t="shared" ref="BC49:BC54" si="90">(AW49*3)+(AX49*10)+(AY49*5)+(AZ49*20)</f>
        <v>0</v>
      </c>
      <c r="BD49" s="49">
        <f t="shared" ref="BD49:BD54" si="91">BA49+BB49+BC49</f>
        <v>0</v>
      </c>
      <c r="BE49" s="28"/>
      <c r="BF49" s="47"/>
      <c r="BG49" s="30"/>
      <c r="BH49" s="30"/>
      <c r="BI49" s="30"/>
      <c r="BJ49" s="30"/>
      <c r="BK49" s="30"/>
      <c r="BL49" s="64">
        <f t="shared" ref="BL49:BL54" si="92">BE49+BF49</f>
        <v>0</v>
      </c>
      <c r="BM49" s="27">
        <f t="shared" ref="BM49:BM54" si="93">BG49/2</f>
        <v>0</v>
      </c>
      <c r="BN49" s="23">
        <f t="shared" ref="BN49:BN54" si="94">(BH49*3)+(BI49*5)+(BJ49*5)+(BK49*20)</f>
        <v>0</v>
      </c>
      <c r="BO49" s="73">
        <f t="shared" ref="BO49:BO54" si="95">BL49+BM49+BN49</f>
        <v>0</v>
      </c>
      <c r="BP49" s="29"/>
      <c r="BQ49" s="29"/>
      <c r="BR49" s="29"/>
      <c r="BS49" s="29"/>
      <c r="BT49" s="30"/>
      <c r="BU49" s="30"/>
      <c r="BV49" s="30"/>
      <c r="BW49" s="30"/>
      <c r="BX49" s="31"/>
      <c r="BY49" s="28">
        <f t="shared" ref="BY49:BY54" si="96">BP49+BQ49+BR49+BS49</f>
        <v>0</v>
      </c>
      <c r="BZ49" s="23">
        <f t="shared" ref="BZ49:BZ54" si="97">BT49</f>
        <v>0</v>
      </c>
      <c r="CA49" s="33">
        <f t="shared" ref="CA49:CA54" si="98">(BU49*3)+(BV49*10)+(BW49*5)+(BX49*20)</f>
        <v>0</v>
      </c>
      <c r="CB49" s="49">
        <f t="shared" ref="CB49:CB54" si="99">BY49+BZ49+CA49</f>
        <v>0</v>
      </c>
      <c r="CC49" s="32"/>
      <c r="CD49" s="29"/>
      <c r="CE49" s="30"/>
      <c r="CF49" s="30"/>
      <c r="CG49" s="30"/>
      <c r="CH49" s="30"/>
      <c r="CI49" s="31"/>
      <c r="CJ49" s="28"/>
      <c r="CK49" s="27"/>
      <c r="CL49" s="23"/>
      <c r="CM49" s="49"/>
      <c r="IL49" s="93"/>
      <c r="IM49"/>
      <c r="IN49"/>
      <c r="IO49"/>
      <c r="IP49"/>
    </row>
    <row r="50" spans="1:251" s="4" customFormat="1" hidden="1" x14ac:dyDescent="0.2">
      <c r="A50" s="34">
        <v>21</v>
      </c>
      <c r="B50" s="67"/>
      <c r="C50" s="25"/>
      <c r="D50" s="68"/>
      <c r="E50" s="68"/>
      <c r="F50" s="126"/>
      <c r="G50" s="124"/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5" t="str">
        <f>IF(ISNA(VLOOKUP(E50,SortLookup!$A$1:$B$5,2,FALSE))," ",VLOOKUP(E50,SortLookup!$A$1:$B$5,2,FALSE))</f>
        <v xml:space="preserve"> </v>
      </c>
      <c r="J50" s="22" t="str">
        <f>IF(ISNA(VLOOKUP(F50,SortLookup!$A$7:$B$11,2,FALSE))," ",VLOOKUP(F50,SortLookup!$A$7:$B$11,2,FALSE))</f>
        <v xml:space="preserve"> </v>
      </c>
      <c r="K50" s="61">
        <f t="shared" si="75"/>
        <v>0</v>
      </c>
      <c r="L50" s="62">
        <f t="shared" si="76"/>
        <v>0</v>
      </c>
      <c r="M50" s="37">
        <f t="shared" si="77"/>
        <v>0</v>
      </c>
      <c r="N50" s="38">
        <f t="shared" si="78"/>
        <v>0</v>
      </c>
      <c r="O50" s="63">
        <f t="shared" si="79"/>
        <v>0</v>
      </c>
      <c r="P50" s="32"/>
      <c r="Q50" s="29"/>
      <c r="R50" s="29"/>
      <c r="S50" s="29"/>
      <c r="T50" s="29"/>
      <c r="U50" s="29"/>
      <c r="V50" s="29"/>
      <c r="W50" s="30"/>
      <c r="X50" s="30"/>
      <c r="Y50" s="30"/>
      <c r="Z50" s="30"/>
      <c r="AA50" s="31"/>
      <c r="AB50" s="28">
        <f t="shared" si="80"/>
        <v>0</v>
      </c>
      <c r="AC50" s="23">
        <f t="shared" si="81"/>
        <v>0</v>
      </c>
      <c r="AD50" s="23">
        <f t="shared" si="82"/>
        <v>0</v>
      </c>
      <c r="AE50" s="49">
        <f t="shared" si="83"/>
        <v>0</v>
      </c>
      <c r="AF50" s="32"/>
      <c r="AG50" s="29"/>
      <c r="AH50" s="29"/>
      <c r="AI50" s="29"/>
      <c r="AJ50" s="30"/>
      <c r="AK50" s="30"/>
      <c r="AL50" s="30"/>
      <c r="AM50" s="30"/>
      <c r="AN50" s="31"/>
      <c r="AO50" s="28">
        <f t="shared" si="84"/>
        <v>0</v>
      </c>
      <c r="AP50" s="23">
        <f t="shared" si="85"/>
        <v>0</v>
      </c>
      <c r="AQ50" s="23">
        <f t="shared" si="86"/>
        <v>0</v>
      </c>
      <c r="AR50" s="49">
        <f t="shared" si="87"/>
        <v>0</v>
      </c>
      <c r="AS50" s="32"/>
      <c r="AT50" s="29"/>
      <c r="AU50" s="29"/>
      <c r="AV50" s="30"/>
      <c r="AW50" s="30"/>
      <c r="AX50" s="30"/>
      <c r="AY50" s="30"/>
      <c r="AZ50" s="31"/>
      <c r="BA50" s="28">
        <f t="shared" si="88"/>
        <v>0</v>
      </c>
      <c r="BB50" s="23">
        <f t="shared" si="89"/>
        <v>0</v>
      </c>
      <c r="BC50" s="23">
        <f t="shared" si="90"/>
        <v>0</v>
      </c>
      <c r="BD50" s="49">
        <f t="shared" si="91"/>
        <v>0</v>
      </c>
      <c r="BE50" s="28"/>
      <c r="BF50" s="47"/>
      <c r="BG50" s="30"/>
      <c r="BH50" s="30"/>
      <c r="BI50" s="30"/>
      <c r="BJ50" s="30"/>
      <c r="BK50" s="30"/>
      <c r="BL50" s="64">
        <f t="shared" si="92"/>
        <v>0</v>
      </c>
      <c r="BM50" s="27">
        <f t="shared" si="93"/>
        <v>0</v>
      </c>
      <c r="BN50" s="23">
        <f t="shared" si="94"/>
        <v>0</v>
      </c>
      <c r="BO50" s="73">
        <f t="shared" si="95"/>
        <v>0</v>
      </c>
      <c r="BP50" s="29"/>
      <c r="BQ50" s="29"/>
      <c r="BR50" s="29"/>
      <c r="BS50" s="29"/>
      <c r="BT50" s="30"/>
      <c r="BU50" s="30"/>
      <c r="BV50" s="30"/>
      <c r="BW50" s="30"/>
      <c r="BX50" s="31"/>
      <c r="BY50" s="28">
        <f t="shared" si="96"/>
        <v>0</v>
      </c>
      <c r="BZ50" s="23">
        <f t="shared" si="97"/>
        <v>0</v>
      </c>
      <c r="CA50" s="33">
        <f t="shared" si="98"/>
        <v>0</v>
      </c>
      <c r="CB50" s="49">
        <f t="shared" si="99"/>
        <v>0</v>
      </c>
      <c r="CC50" s="32"/>
      <c r="CD50" s="29"/>
      <c r="CE50" s="30"/>
      <c r="CF50" s="30"/>
      <c r="CG50" s="30"/>
      <c r="CH50" s="30"/>
      <c r="CI50" s="31"/>
      <c r="CJ50" s="28"/>
      <c r="CK50" s="27"/>
      <c r="CL50" s="23"/>
      <c r="CM50" s="49"/>
      <c r="IL50" s="93"/>
      <c r="IM50"/>
      <c r="IN50"/>
      <c r="IO50"/>
      <c r="IP50"/>
    </row>
    <row r="51" spans="1:251" s="4" customFormat="1" hidden="1" x14ac:dyDescent="0.2">
      <c r="A51" s="34">
        <v>22</v>
      </c>
      <c r="B51" s="67"/>
      <c r="C51" s="25"/>
      <c r="D51" s="68"/>
      <c r="E51" s="68"/>
      <c r="F51" s="126"/>
      <c r="G51" s="124"/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5" t="str">
        <f>IF(ISNA(VLOOKUP(E51,SortLookup!$A$1:$B$5,2,FALSE))," ",VLOOKUP(E51,SortLookup!$A$1:$B$5,2,FALSE))</f>
        <v xml:space="preserve"> </v>
      </c>
      <c r="J51" s="22" t="str">
        <f>IF(ISNA(VLOOKUP(F51,SortLookup!$A$7:$B$11,2,FALSE))," ",VLOOKUP(F51,SortLookup!$A$7:$B$11,2,FALSE))</f>
        <v xml:space="preserve"> </v>
      </c>
      <c r="K51" s="61">
        <f t="shared" si="75"/>
        <v>0</v>
      </c>
      <c r="L51" s="62">
        <f t="shared" si="76"/>
        <v>0</v>
      </c>
      <c r="M51" s="37">
        <f t="shared" si="77"/>
        <v>0</v>
      </c>
      <c r="N51" s="38">
        <f t="shared" si="78"/>
        <v>0</v>
      </c>
      <c r="O51" s="63">
        <f t="shared" si="79"/>
        <v>0</v>
      </c>
      <c r="P51" s="32"/>
      <c r="Q51" s="29"/>
      <c r="R51" s="29"/>
      <c r="S51" s="29"/>
      <c r="T51" s="29"/>
      <c r="U51" s="29"/>
      <c r="V51" s="29"/>
      <c r="W51" s="30"/>
      <c r="X51" s="30"/>
      <c r="Y51" s="30"/>
      <c r="Z51" s="30"/>
      <c r="AA51" s="31"/>
      <c r="AB51" s="28">
        <f t="shared" si="80"/>
        <v>0</v>
      </c>
      <c r="AC51" s="23">
        <f t="shared" si="81"/>
        <v>0</v>
      </c>
      <c r="AD51" s="23">
        <f t="shared" si="82"/>
        <v>0</v>
      </c>
      <c r="AE51" s="49">
        <f t="shared" si="83"/>
        <v>0</v>
      </c>
      <c r="AF51" s="32"/>
      <c r="AG51" s="29"/>
      <c r="AH51" s="29"/>
      <c r="AI51" s="29"/>
      <c r="AJ51" s="30"/>
      <c r="AK51" s="30"/>
      <c r="AL51" s="30"/>
      <c r="AM51" s="30"/>
      <c r="AN51" s="31"/>
      <c r="AO51" s="28">
        <f t="shared" si="84"/>
        <v>0</v>
      </c>
      <c r="AP51" s="23">
        <f t="shared" si="85"/>
        <v>0</v>
      </c>
      <c r="AQ51" s="23">
        <f t="shared" si="86"/>
        <v>0</v>
      </c>
      <c r="AR51" s="49">
        <f t="shared" si="87"/>
        <v>0</v>
      </c>
      <c r="AS51" s="32"/>
      <c r="AT51" s="29"/>
      <c r="AU51" s="29"/>
      <c r="AV51" s="30"/>
      <c r="AW51" s="30"/>
      <c r="AX51" s="30"/>
      <c r="AY51" s="30"/>
      <c r="AZ51" s="31"/>
      <c r="BA51" s="28">
        <f t="shared" si="88"/>
        <v>0</v>
      </c>
      <c r="BB51" s="23">
        <f t="shared" si="89"/>
        <v>0</v>
      </c>
      <c r="BC51" s="23">
        <f t="shared" si="90"/>
        <v>0</v>
      </c>
      <c r="BD51" s="49">
        <f t="shared" si="91"/>
        <v>0</v>
      </c>
      <c r="BE51" s="28"/>
      <c r="BF51" s="47"/>
      <c r="BG51" s="30"/>
      <c r="BH51" s="30"/>
      <c r="BI51" s="30"/>
      <c r="BJ51" s="30"/>
      <c r="BK51" s="30"/>
      <c r="BL51" s="64">
        <f t="shared" si="92"/>
        <v>0</v>
      </c>
      <c r="BM51" s="27">
        <f t="shared" si="93"/>
        <v>0</v>
      </c>
      <c r="BN51" s="23">
        <f t="shared" si="94"/>
        <v>0</v>
      </c>
      <c r="BO51" s="73">
        <f t="shared" si="95"/>
        <v>0</v>
      </c>
      <c r="BP51" s="29"/>
      <c r="BQ51" s="29"/>
      <c r="BR51" s="29"/>
      <c r="BS51" s="29"/>
      <c r="BT51" s="30"/>
      <c r="BU51" s="30"/>
      <c r="BV51" s="30"/>
      <c r="BW51" s="30"/>
      <c r="BX51" s="31"/>
      <c r="BY51" s="28">
        <f t="shared" si="96"/>
        <v>0</v>
      </c>
      <c r="BZ51" s="23">
        <f t="shared" si="97"/>
        <v>0</v>
      </c>
      <c r="CA51" s="33">
        <f t="shared" si="98"/>
        <v>0</v>
      </c>
      <c r="CB51" s="49">
        <f t="shared" si="99"/>
        <v>0</v>
      </c>
      <c r="CC51" s="32"/>
      <c r="CD51" s="29"/>
      <c r="CE51" s="30"/>
      <c r="CF51" s="30"/>
      <c r="CG51" s="30"/>
      <c r="CH51" s="30"/>
      <c r="CI51" s="31"/>
      <c r="CJ51" s="28"/>
      <c r="CK51" s="27"/>
      <c r="CL51" s="23"/>
      <c r="CM51" s="49"/>
      <c r="IL51" s="93"/>
      <c r="IM51"/>
      <c r="IN51"/>
      <c r="IO51"/>
      <c r="IP51"/>
    </row>
    <row r="52" spans="1:251" s="4" customFormat="1" hidden="1" x14ac:dyDescent="0.2">
      <c r="A52" s="34">
        <v>23</v>
      </c>
      <c r="B52" s="67"/>
      <c r="C52" s="25"/>
      <c r="D52" s="68"/>
      <c r="E52" s="68"/>
      <c r="F52" s="126"/>
      <c r="G52" s="124"/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5" t="str">
        <f>IF(ISNA(VLOOKUP(E52,SortLookup!$A$1:$B$5,2,FALSE))," ",VLOOKUP(E52,SortLookup!$A$1:$B$5,2,FALSE))</f>
        <v xml:space="preserve"> </v>
      </c>
      <c r="J52" s="22" t="str">
        <f>IF(ISNA(VLOOKUP(F52,SortLookup!$A$7:$B$11,2,FALSE))," ",VLOOKUP(F52,SortLookup!$A$7:$B$11,2,FALSE))</f>
        <v xml:space="preserve"> </v>
      </c>
      <c r="K52" s="61">
        <f t="shared" si="75"/>
        <v>0</v>
      </c>
      <c r="L52" s="62">
        <f t="shared" si="76"/>
        <v>0</v>
      </c>
      <c r="M52" s="37">
        <f t="shared" si="77"/>
        <v>0</v>
      </c>
      <c r="N52" s="38">
        <f t="shared" si="78"/>
        <v>0</v>
      </c>
      <c r="O52" s="63">
        <f t="shared" si="79"/>
        <v>0</v>
      </c>
      <c r="P52" s="32"/>
      <c r="Q52" s="29"/>
      <c r="R52" s="29"/>
      <c r="S52" s="29"/>
      <c r="T52" s="29"/>
      <c r="U52" s="29"/>
      <c r="V52" s="29"/>
      <c r="W52" s="30"/>
      <c r="X52" s="30"/>
      <c r="Y52" s="30"/>
      <c r="Z52" s="30"/>
      <c r="AA52" s="31"/>
      <c r="AB52" s="28">
        <f t="shared" si="80"/>
        <v>0</v>
      </c>
      <c r="AC52" s="23">
        <f t="shared" si="81"/>
        <v>0</v>
      </c>
      <c r="AD52" s="23">
        <f t="shared" si="82"/>
        <v>0</v>
      </c>
      <c r="AE52" s="49">
        <f t="shared" si="83"/>
        <v>0</v>
      </c>
      <c r="AF52" s="32"/>
      <c r="AG52" s="29"/>
      <c r="AH52" s="29"/>
      <c r="AI52" s="29"/>
      <c r="AJ52" s="30"/>
      <c r="AK52" s="30"/>
      <c r="AL52" s="30"/>
      <c r="AM52" s="30"/>
      <c r="AN52" s="31"/>
      <c r="AO52" s="28">
        <f t="shared" si="84"/>
        <v>0</v>
      </c>
      <c r="AP52" s="23">
        <f t="shared" si="85"/>
        <v>0</v>
      </c>
      <c r="AQ52" s="23">
        <f t="shared" si="86"/>
        <v>0</v>
      </c>
      <c r="AR52" s="49">
        <f t="shared" si="87"/>
        <v>0</v>
      </c>
      <c r="AS52" s="32"/>
      <c r="AT52" s="29"/>
      <c r="AU52" s="29"/>
      <c r="AV52" s="30"/>
      <c r="AW52" s="30"/>
      <c r="AX52" s="30"/>
      <c r="AY52" s="30"/>
      <c r="AZ52" s="31"/>
      <c r="BA52" s="28">
        <f t="shared" si="88"/>
        <v>0</v>
      </c>
      <c r="BB52" s="23">
        <f t="shared" si="89"/>
        <v>0</v>
      </c>
      <c r="BC52" s="23">
        <f t="shared" si="90"/>
        <v>0</v>
      </c>
      <c r="BD52" s="49">
        <f t="shared" si="91"/>
        <v>0</v>
      </c>
      <c r="BE52" s="28"/>
      <c r="BF52" s="47"/>
      <c r="BG52" s="30"/>
      <c r="BH52" s="30"/>
      <c r="BI52" s="30"/>
      <c r="BJ52" s="30"/>
      <c r="BK52" s="30"/>
      <c r="BL52" s="64">
        <f t="shared" si="92"/>
        <v>0</v>
      </c>
      <c r="BM52" s="27">
        <f t="shared" si="93"/>
        <v>0</v>
      </c>
      <c r="BN52" s="23">
        <f t="shared" si="94"/>
        <v>0</v>
      </c>
      <c r="BO52" s="73">
        <f t="shared" si="95"/>
        <v>0</v>
      </c>
      <c r="BP52" s="29"/>
      <c r="BQ52" s="29"/>
      <c r="BR52" s="29"/>
      <c r="BS52" s="29"/>
      <c r="BT52" s="30"/>
      <c r="BU52" s="30"/>
      <c r="BV52" s="30"/>
      <c r="BW52" s="30"/>
      <c r="BX52" s="31"/>
      <c r="BY52" s="28">
        <f t="shared" si="96"/>
        <v>0</v>
      </c>
      <c r="BZ52" s="23">
        <f t="shared" si="97"/>
        <v>0</v>
      </c>
      <c r="CA52" s="33">
        <f t="shared" si="98"/>
        <v>0</v>
      </c>
      <c r="CB52" s="49">
        <f t="shared" si="99"/>
        <v>0</v>
      </c>
      <c r="CC52" s="32"/>
      <c r="CD52" s="29"/>
      <c r="CE52" s="30"/>
      <c r="CF52" s="30"/>
      <c r="CG52" s="30"/>
      <c r="CH52" s="30"/>
      <c r="CI52" s="31"/>
      <c r="CJ52" s="28"/>
      <c r="CK52" s="27"/>
      <c r="CL52" s="23"/>
      <c r="CM52" s="49"/>
      <c r="IL52" s="93"/>
      <c r="IM52"/>
      <c r="IN52"/>
      <c r="IO52"/>
      <c r="IP52"/>
    </row>
    <row r="53" spans="1:251" s="4" customFormat="1" hidden="1" x14ac:dyDescent="0.2">
      <c r="A53" s="34">
        <v>24</v>
      </c>
      <c r="B53" s="67"/>
      <c r="C53" s="25"/>
      <c r="D53" s="68"/>
      <c r="E53" s="68"/>
      <c r="F53" s="126"/>
      <c r="G53" s="124"/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5" t="str">
        <f>IF(ISNA(VLOOKUP(E53,SortLookup!$A$1:$B$5,2,FALSE))," ",VLOOKUP(E53,SortLookup!$A$1:$B$5,2,FALSE))</f>
        <v xml:space="preserve"> </v>
      </c>
      <c r="J53" s="22" t="str">
        <f>IF(ISNA(VLOOKUP(F53,SortLookup!$A$7:$B$11,2,FALSE))," ",VLOOKUP(F53,SortLookup!$A$7:$B$11,2,FALSE))</f>
        <v xml:space="preserve"> </v>
      </c>
      <c r="K53" s="61">
        <f t="shared" si="75"/>
        <v>0</v>
      </c>
      <c r="L53" s="62">
        <f t="shared" si="76"/>
        <v>0</v>
      </c>
      <c r="M53" s="37">
        <f t="shared" si="77"/>
        <v>0</v>
      </c>
      <c r="N53" s="38">
        <f t="shared" si="78"/>
        <v>0</v>
      </c>
      <c r="O53" s="63">
        <f t="shared" si="79"/>
        <v>0</v>
      </c>
      <c r="P53" s="32"/>
      <c r="Q53" s="29"/>
      <c r="R53" s="29"/>
      <c r="S53" s="29"/>
      <c r="T53" s="29"/>
      <c r="U53" s="29"/>
      <c r="V53" s="29"/>
      <c r="W53" s="30"/>
      <c r="X53" s="30"/>
      <c r="Y53" s="30"/>
      <c r="Z53" s="30"/>
      <c r="AA53" s="31"/>
      <c r="AB53" s="28">
        <f t="shared" si="80"/>
        <v>0</v>
      </c>
      <c r="AC53" s="23">
        <f t="shared" si="81"/>
        <v>0</v>
      </c>
      <c r="AD53" s="23">
        <f t="shared" si="82"/>
        <v>0</v>
      </c>
      <c r="AE53" s="49">
        <f t="shared" si="83"/>
        <v>0</v>
      </c>
      <c r="AF53" s="32"/>
      <c r="AG53" s="29"/>
      <c r="AH53" s="29"/>
      <c r="AI53" s="29"/>
      <c r="AJ53" s="30"/>
      <c r="AK53" s="30"/>
      <c r="AL53" s="30"/>
      <c r="AM53" s="30"/>
      <c r="AN53" s="31"/>
      <c r="AO53" s="28">
        <f t="shared" si="84"/>
        <v>0</v>
      </c>
      <c r="AP53" s="23">
        <f t="shared" si="85"/>
        <v>0</v>
      </c>
      <c r="AQ53" s="23">
        <f t="shared" si="86"/>
        <v>0</v>
      </c>
      <c r="AR53" s="49">
        <f t="shared" si="87"/>
        <v>0</v>
      </c>
      <c r="AS53" s="32"/>
      <c r="AT53" s="29"/>
      <c r="AU53" s="29"/>
      <c r="AV53" s="30"/>
      <c r="AW53" s="30"/>
      <c r="AX53" s="30"/>
      <c r="AY53" s="30"/>
      <c r="AZ53" s="31"/>
      <c r="BA53" s="28">
        <f t="shared" si="88"/>
        <v>0</v>
      </c>
      <c r="BB53" s="23">
        <f t="shared" si="89"/>
        <v>0</v>
      </c>
      <c r="BC53" s="23">
        <f t="shared" si="90"/>
        <v>0</v>
      </c>
      <c r="BD53" s="49">
        <f t="shared" si="91"/>
        <v>0</v>
      </c>
      <c r="BE53" s="28"/>
      <c r="BF53" s="47"/>
      <c r="BG53" s="30"/>
      <c r="BH53" s="30"/>
      <c r="BI53" s="30"/>
      <c r="BJ53" s="30"/>
      <c r="BK53" s="30"/>
      <c r="BL53" s="64">
        <f t="shared" si="92"/>
        <v>0</v>
      </c>
      <c r="BM53" s="27">
        <f t="shared" si="93"/>
        <v>0</v>
      </c>
      <c r="BN53" s="23">
        <f t="shared" si="94"/>
        <v>0</v>
      </c>
      <c r="BO53" s="73">
        <f t="shared" si="95"/>
        <v>0</v>
      </c>
      <c r="BP53" s="29"/>
      <c r="BQ53" s="29"/>
      <c r="BR53" s="29"/>
      <c r="BS53" s="29"/>
      <c r="BT53" s="30"/>
      <c r="BU53" s="30"/>
      <c r="BV53" s="30"/>
      <c r="BW53" s="30"/>
      <c r="BX53" s="31"/>
      <c r="BY53" s="28">
        <f t="shared" si="96"/>
        <v>0</v>
      </c>
      <c r="BZ53" s="23">
        <f t="shared" si="97"/>
        <v>0</v>
      </c>
      <c r="CA53" s="33">
        <f t="shared" si="98"/>
        <v>0</v>
      </c>
      <c r="CB53" s="49">
        <f t="shared" si="99"/>
        <v>0</v>
      </c>
      <c r="CC53" s="32"/>
      <c r="CD53" s="29"/>
      <c r="CE53" s="30"/>
      <c r="CF53" s="30"/>
      <c r="CG53" s="30"/>
      <c r="CH53" s="30"/>
      <c r="CI53" s="31"/>
      <c r="CJ53" s="28"/>
      <c r="CK53" s="27"/>
      <c r="CL53" s="23"/>
      <c r="CM53" s="49"/>
      <c r="IL53" s="93"/>
      <c r="IM53"/>
      <c r="IN53"/>
      <c r="IO53"/>
      <c r="IP53"/>
    </row>
    <row r="54" spans="1:251" s="4" customFormat="1" hidden="1" x14ac:dyDescent="0.2">
      <c r="A54" s="34">
        <v>25</v>
      </c>
      <c r="B54" s="67"/>
      <c r="C54" s="25"/>
      <c r="D54" s="68"/>
      <c r="E54" s="68"/>
      <c r="F54" s="126"/>
      <c r="G54" s="124"/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5" t="str">
        <f>IF(ISNA(VLOOKUP(E54,SortLookup!$A$1:$B$5,2,FALSE))," ",VLOOKUP(E54,SortLookup!$A$1:$B$5,2,FALSE))</f>
        <v xml:space="preserve"> </v>
      </c>
      <c r="J54" s="22" t="str">
        <f>IF(ISNA(VLOOKUP(F54,SortLookup!$A$7:$B$11,2,FALSE))," ",VLOOKUP(F54,SortLookup!$A$7:$B$11,2,FALSE))</f>
        <v xml:space="preserve"> </v>
      </c>
      <c r="K54" s="61">
        <f t="shared" si="75"/>
        <v>0</v>
      </c>
      <c r="L54" s="62">
        <f t="shared" si="76"/>
        <v>0</v>
      </c>
      <c r="M54" s="37">
        <f t="shared" si="77"/>
        <v>0</v>
      </c>
      <c r="N54" s="38">
        <f t="shared" si="78"/>
        <v>0</v>
      </c>
      <c r="O54" s="63">
        <f t="shared" si="79"/>
        <v>0</v>
      </c>
      <c r="P54" s="32"/>
      <c r="Q54" s="29"/>
      <c r="R54" s="29"/>
      <c r="S54" s="29"/>
      <c r="T54" s="29"/>
      <c r="U54" s="29"/>
      <c r="V54" s="29"/>
      <c r="W54" s="30"/>
      <c r="X54" s="30"/>
      <c r="Y54" s="30"/>
      <c r="Z54" s="30"/>
      <c r="AA54" s="31"/>
      <c r="AB54" s="28">
        <f t="shared" si="80"/>
        <v>0</v>
      </c>
      <c r="AC54" s="23">
        <f t="shared" si="81"/>
        <v>0</v>
      </c>
      <c r="AD54" s="23">
        <f t="shared" si="82"/>
        <v>0</v>
      </c>
      <c r="AE54" s="49">
        <f t="shared" si="83"/>
        <v>0</v>
      </c>
      <c r="AF54" s="32"/>
      <c r="AG54" s="29"/>
      <c r="AH54" s="29"/>
      <c r="AI54" s="29"/>
      <c r="AJ54" s="30"/>
      <c r="AK54" s="30"/>
      <c r="AL54" s="30"/>
      <c r="AM54" s="30"/>
      <c r="AN54" s="31"/>
      <c r="AO54" s="28">
        <f t="shared" si="84"/>
        <v>0</v>
      </c>
      <c r="AP54" s="23">
        <f t="shared" si="85"/>
        <v>0</v>
      </c>
      <c r="AQ54" s="23">
        <f t="shared" si="86"/>
        <v>0</v>
      </c>
      <c r="AR54" s="49">
        <f t="shared" si="87"/>
        <v>0</v>
      </c>
      <c r="AS54" s="32"/>
      <c r="AT54" s="29"/>
      <c r="AU54" s="29"/>
      <c r="AV54" s="30"/>
      <c r="AW54" s="30"/>
      <c r="AX54" s="30"/>
      <c r="AY54" s="30"/>
      <c r="AZ54" s="31"/>
      <c r="BA54" s="28">
        <f t="shared" si="88"/>
        <v>0</v>
      </c>
      <c r="BB54" s="23">
        <f t="shared" si="89"/>
        <v>0</v>
      </c>
      <c r="BC54" s="23">
        <f t="shared" si="90"/>
        <v>0</v>
      </c>
      <c r="BD54" s="49">
        <f t="shared" si="91"/>
        <v>0</v>
      </c>
      <c r="BE54" s="28"/>
      <c r="BF54" s="47"/>
      <c r="BG54" s="30"/>
      <c r="BH54" s="30"/>
      <c r="BI54" s="30"/>
      <c r="BJ54" s="30"/>
      <c r="BK54" s="30"/>
      <c r="BL54" s="64">
        <f t="shared" si="92"/>
        <v>0</v>
      </c>
      <c r="BM54" s="27">
        <f t="shared" si="93"/>
        <v>0</v>
      </c>
      <c r="BN54" s="23">
        <f t="shared" si="94"/>
        <v>0</v>
      </c>
      <c r="BO54" s="73">
        <f t="shared" si="95"/>
        <v>0</v>
      </c>
      <c r="BP54" s="29"/>
      <c r="BQ54" s="29"/>
      <c r="BR54" s="29"/>
      <c r="BS54" s="29"/>
      <c r="BT54" s="30"/>
      <c r="BU54" s="30"/>
      <c r="BV54" s="30"/>
      <c r="BW54" s="30"/>
      <c r="BX54" s="31"/>
      <c r="BY54" s="28">
        <f t="shared" si="96"/>
        <v>0</v>
      </c>
      <c r="BZ54" s="23">
        <f t="shared" si="97"/>
        <v>0</v>
      </c>
      <c r="CA54" s="33">
        <f t="shared" si="98"/>
        <v>0</v>
      </c>
      <c r="CB54" s="49">
        <f t="shared" si="99"/>
        <v>0</v>
      </c>
      <c r="CC54" s="32"/>
      <c r="CD54" s="29"/>
      <c r="CE54" s="30"/>
      <c r="CF54" s="30"/>
      <c r="CG54" s="30"/>
      <c r="CH54" s="30"/>
      <c r="CI54" s="31"/>
      <c r="CJ54" s="28"/>
      <c r="CK54" s="27"/>
      <c r="CL54" s="23"/>
      <c r="CM54" s="49"/>
      <c r="IL54" s="93"/>
      <c r="IM54"/>
      <c r="IN54"/>
      <c r="IO54"/>
      <c r="IP54"/>
    </row>
    <row r="55" spans="1:251" s="4" customFormat="1" hidden="1" x14ac:dyDescent="0.2">
      <c r="A55" s="34">
        <v>26</v>
      </c>
      <c r="B55" s="67"/>
      <c r="C55" s="25"/>
      <c r="D55" s="68"/>
      <c r="E55" s="68"/>
      <c r="F55" s="126"/>
      <c r="G55" s="124"/>
      <c r="H55" s="24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5" t="str">
        <f>IF(ISNA(VLOOKUP(E55,SortLookup!$A$1:$B$5,2,FALSE))," ",VLOOKUP(E55,SortLookup!$A$1:$B$5,2,FALSE))</f>
        <v xml:space="preserve"> </v>
      </c>
      <c r="J55" s="22" t="str">
        <f>IF(ISNA(VLOOKUP(F55,SortLookup!$A$7:$B$11,2,FALSE))," ",VLOOKUP(F55,SortLookup!$A$7:$B$11,2,FALSE))</f>
        <v xml:space="preserve"> </v>
      </c>
      <c r="K55" s="84">
        <f t="shared" ref="K55" si="100">L55+M55+N55</f>
        <v>0</v>
      </c>
      <c r="L55" s="64">
        <f>AB55+AO55+BA55+BL55+BY55+CJ55+CU55+DF55+DQ55+EB55+EM55+EX55+FI55+FT55+GE55+GP55+HA55+HL55+HW55+IH55</f>
        <v>0</v>
      </c>
      <c r="M55" s="23">
        <f>AD55+AQ55+BC55+BN55+CA55+CL55+CW55+DH55+DS55+ED55+EO55+EZ55+FK55+FV55+GG55+GR55+HC55+HN55+HY55+IJ55</f>
        <v>0</v>
      </c>
      <c r="N55" s="27">
        <f t="shared" ref="N55" si="101">O55/2</f>
        <v>0</v>
      </c>
      <c r="O55" s="82">
        <f>W55+AJ55+AV55+BG55+BT55+CE55+CP55+DA55+DL55+DW55+EH55+ES55+FD55+FO55+FZ55+GK55+GV55+HG55+HR55+IC55</f>
        <v>0</v>
      </c>
      <c r="P55" s="32"/>
      <c r="Q55" s="29"/>
      <c r="R55" s="29"/>
      <c r="S55" s="29"/>
      <c r="T55" s="29"/>
      <c r="U55" s="29"/>
      <c r="V55" s="29"/>
      <c r="W55" s="30"/>
      <c r="X55" s="30"/>
      <c r="Y55" s="30"/>
      <c r="Z55" s="30"/>
      <c r="AA55" s="31"/>
      <c r="AB55" s="28">
        <f t="shared" ref="AB55" si="102">P55+Q55+R55+S55+T55+U55+V55</f>
        <v>0</v>
      </c>
      <c r="AC55" s="23">
        <f t="shared" ref="AC55" si="103">W55/2</f>
        <v>0</v>
      </c>
      <c r="AD55" s="23">
        <f t="shared" ref="AD55" si="104">(X55*3)+(Y55*5)+(Z55*5)+(AA55*20)</f>
        <v>0</v>
      </c>
      <c r="AE55" s="49">
        <f t="shared" ref="AE55" si="105">AB55+AC55+AD55</f>
        <v>0</v>
      </c>
      <c r="AF55" s="32"/>
      <c r="AG55" s="29"/>
      <c r="AH55" s="29"/>
      <c r="AI55" s="29"/>
      <c r="AJ55" s="30"/>
      <c r="AK55" s="30"/>
      <c r="AL55" s="30"/>
      <c r="AM55" s="30"/>
      <c r="AN55" s="31"/>
      <c r="AO55" s="28">
        <f t="shared" ref="AO55" si="106">AF55+AG55+AH55+AI55</f>
        <v>0</v>
      </c>
      <c r="AP55" s="23">
        <f t="shared" ref="AP55" si="107">AJ55/2</f>
        <v>0</v>
      </c>
      <c r="AQ55" s="23">
        <f t="shared" ref="AQ55" si="108">(AK55*3)+(AL55*5)+(AM55*5)+(AN55*20)</f>
        <v>0</v>
      </c>
      <c r="AR55" s="49">
        <f t="shared" ref="AR55" si="109">AO55+AP55+AQ55</f>
        <v>0</v>
      </c>
      <c r="AS55" s="32"/>
      <c r="AT55" s="29"/>
      <c r="AU55" s="29"/>
      <c r="AV55" s="30"/>
      <c r="AW55" s="30"/>
      <c r="AX55" s="30"/>
      <c r="AY55" s="30"/>
      <c r="AZ55" s="31"/>
      <c r="BA55" s="28">
        <f t="shared" ref="BA55" si="110">AS55+AT55+AU55</f>
        <v>0</v>
      </c>
      <c r="BB55" s="23">
        <f t="shared" ref="BB55:BB58" si="111">AV55</f>
        <v>0</v>
      </c>
      <c r="BC55" s="23">
        <f t="shared" ref="BC55" si="112">(AW55*3)+(AX55*5)+(AY55*5)+(AZ55*20)</f>
        <v>0</v>
      </c>
      <c r="BD55" s="49">
        <f t="shared" ref="BD55" si="113">BA55+BB55+BC55</f>
        <v>0</v>
      </c>
      <c r="BE55" s="28"/>
      <c r="BF55" s="47"/>
      <c r="BG55" s="30"/>
      <c r="BH55" s="30"/>
      <c r="BI55" s="30"/>
      <c r="BJ55" s="30"/>
      <c r="BK55" s="30"/>
      <c r="BL55" s="64">
        <f t="shared" ref="BL55" si="114">BE55+BF55</f>
        <v>0</v>
      </c>
      <c r="BM55" s="27">
        <f t="shared" ref="BM55" si="115">BG55/2</f>
        <v>0</v>
      </c>
      <c r="BN55" s="23">
        <f t="shared" ref="BN55" si="116">(BH55*3)+(BI55*5)+(BJ55*5)+(BK55*20)</f>
        <v>0</v>
      </c>
      <c r="BO55" s="73">
        <f t="shared" ref="BO55" si="117">BL55+BM55+BN55</f>
        <v>0</v>
      </c>
      <c r="BP55" s="29"/>
      <c r="BQ55" s="29"/>
      <c r="BR55" s="29"/>
      <c r="BS55" s="29"/>
      <c r="BT55" s="30"/>
      <c r="BU55" s="30"/>
      <c r="BV55" s="30"/>
      <c r="BW55" s="30"/>
      <c r="BX55" s="31"/>
      <c r="BY55" s="28">
        <f t="shared" ref="BY55:BY58" si="118">BP55+BQ55+BR55+BS55</f>
        <v>0</v>
      </c>
      <c r="BZ55" s="23">
        <f t="shared" ref="BZ55:BZ58" si="119">BT55</f>
        <v>0</v>
      </c>
      <c r="CA55" s="33">
        <f t="shared" ref="CA55:CA58" si="120">(BU55*3)+(BV55*10)+(BW55*5)+(BX55*20)</f>
        <v>0</v>
      </c>
      <c r="CB55" s="49">
        <f t="shared" ref="CB55" si="121">BY55+BZ55+CA55</f>
        <v>0</v>
      </c>
      <c r="CC55" s="32"/>
      <c r="CD55" s="29"/>
      <c r="CE55" s="30"/>
      <c r="CF55" s="30"/>
      <c r="CG55" s="30"/>
      <c r="CH55" s="30"/>
      <c r="CI55" s="31"/>
      <c r="CJ55" s="28">
        <f t="shared" ref="CJ55" si="122">CC55+CD55</f>
        <v>0</v>
      </c>
      <c r="CK55" s="27">
        <f t="shared" ref="CK55" si="123">CE55/2</f>
        <v>0</v>
      </c>
      <c r="CL55" s="23">
        <f t="shared" ref="CL55" si="124">(CF55*3)+(CG55*5)+(CH55*5)+(CI55*20)</f>
        <v>0</v>
      </c>
      <c r="CM55" s="49">
        <f t="shared" ref="CM55" si="125">CJ55+CK55+CL55</f>
        <v>0</v>
      </c>
      <c r="IL55" s="93"/>
      <c r="IM55"/>
      <c r="IN55"/>
      <c r="IQ55"/>
    </row>
    <row r="56" spans="1:251" s="4" customFormat="1" hidden="1" x14ac:dyDescent="0.2">
      <c r="A56" s="34">
        <v>27</v>
      </c>
      <c r="B56" s="67"/>
      <c r="C56" s="25"/>
      <c r="D56" s="26"/>
      <c r="E56" s="68"/>
      <c r="F56" s="126"/>
      <c r="G56" s="124"/>
      <c r="H56" s="24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5" t="str">
        <f>IF(ISNA(VLOOKUP(E56,SortLookup!$A$1:$B$5,2,FALSE))," ",VLOOKUP(E56,SortLookup!$A$1:$B$5,2,FALSE))</f>
        <v xml:space="preserve"> </v>
      </c>
      <c r="J56" s="22" t="str">
        <f>IF(ISNA(VLOOKUP(F56,SortLookup!$A$7:$B$11,2,FALSE))," ",VLOOKUP(F56,SortLookup!$A$7:$B$11,2,FALSE))</f>
        <v xml:space="preserve"> </v>
      </c>
      <c r="K56" s="84">
        <f>L56+M56+N56</f>
        <v>0</v>
      </c>
      <c r="L56" s="64">
        <f>AB56+AO56+BA56+BL56+BY56+CJ56+CU56+DF56+DQ56+EB56+EM56+EX56+FI56+FT56+GE56+GP56+HA56+HL56+HW56+IH56</f>
        <v>0</v>
      </c>
      <c r="M56" s="23">
        <f>AD56+AQ56+BC56+BN56+CA56+CL56+CW56+DH56+DS56+ED56+EO56+EZ56+FK56+FV56+GG56+GR56+HC56+HN56+HY56+IJ56</f>
        <v>0</v>
      </c>
      <c r="N56" s="27">
        <f>O56/2</f>
        <v>0</v>
      </c>
      <c r="O56" s="82">
        <f>W56+AJ56+AV56+BG56+BT56+CE56+CP56+DA56+DL56+DW56+EH56+ES56+FD56+FO56+FZ56+GK56+GV56+HG56+HR56+IC56</f>
        <v>0</v>
      </c>
      <c r="P56" s="32"/>
      <c r="Q56" s="29"/>
      <c r="R56" s="29"/>
      <c r="S56" s="29"/>
      <c r="T56" s="29"/>
      <c r="U56" s="29"/>
      <c r="V56" s="29"/>
      <c r="W56" s="30"/>
      <c r="X56" s="30"/>
      <c r="Y56" s="30"/>
      <c r="Z56" s="30"/>
      <c r="AA56" s="31"/>
      <c r="AB56" s="28">
        <f>P56+Q56+R56+S56+T56+U56+V56</f>
        <v>0</v>
      </c>
      <c r="AC56" s="23">
        <f>W56/2</f>
        <v>0</v>
      </c>
      <c r="AD56" s="23">
        <f>(X56*3)+(Y56*5)+(Z56*5)+(AA56*20)</f>
        <v>0</v>
      </c>
      <c r="AE56" s="49">
        <f>AB56+AC56+AD56</f>
        <v>0</v>
      </c>
      <c r="AF56" s="32"/>
      <c r="AG56" s="29"/>
      <c r="AH56" s="29"/>
      <c r="AI56" s="29"/>
      <c r="AJ56" s="30"/>
      <c r="AK56" s="30"/>
      <c r="AL56" s="30"/>
      <c r="AM56" s="30"/>
      <c r="AN56" s="31"/>
      <c r="AO56" s="28">
        <f>AF56+AG56+AH56+AI56</f>
        <v>0</v>
      </c>
      <c r="AP56" s="23">
        <f>AJ56/2</f>
        <v>0</v>
      </c>
      <c r="AQ56" s="23">
        <f>(AK56*3)+(AL56*5)+(AM56*5)+(AN56*20)</f>
        <v>0</v>
      </c>
      <c r="AR56" s="49">
        <f>AO56+AP56+AQ56</f>
        <v>0</v>
      </c>
      <c r="AS56" s="32"/>
      <c r="AT56" s="29"/>
      <c r="AU56" s="29"/>
      <c r="AV56" s="30"/>
      <c r="AW56" s="30"/>
      <c r="AX56" s="30"/>
      <c r="AY56" s="30"/>
      <c r="AZ56" s="31"/>
      <c r="BA56" s="28">
        <f>AS56+AT56+AU56</f>
        <v>0</v>
      </c>
      <c r="BB56" s="23">
        <f t="shared" si="111"/>
        <v>0</v>
      </c>
      <c r="BC56" s="23">
        <f>(AW56*3)+(AX56*5)+(AY56*5)+(AZ56*20)</f>
        <v>0</v>
      </c>
      <c r="BD56" s="49">
        <f>BA56+BB56+BC56</f>
        <v>0</v>
      </c>
      <c r="BE56" s="28"/>
      <c r="BF56" s="47"/>
      <c r="BG56" s="30"/>
      <c r="BH56" s="30"/>
      <c r="BI56" s="30"/>
      <c r="BJ56" s="30"/>
      <c r="BK56" s="30"/>
      <c r="BL56" s="64">
        <f>BE56+BF56</f>
        <v>0</v>
      </c>
      <c r="BM56" s="27">
        <f>BG56/2</f>
        <v>0</v>
      </c>
      <c r="BN56" s="23">
        <f>(BH56*3)+(BI56*5)+(BJ56*5)+(BK56*20)</f>
        <v>0</v>
      </c>
      <c r="BO56" s="73">
        <f>BL56+BM56+BN56</f>
        <v>0</v>
      </c>
      <c r="BP56" s="29"/>
      <c r="BQ56" s="29"/>
      <c r="BR56" s="29"/>
      <c r="BS56" s="29"/>
      <c r="BT56" s="30"/>
      <c r="BU56" s="30"/>
      <c r="BV56" s="30"/>
      <c r="BW56" s="30"/>
      <c r="BX56" s="31"/>
      <c r="BY56" s="28">
        <f t="shared" si="118"/>
        <v>0</v>
      </c>
      <c r="BZ56" s="23">
        <f t="shared" si="119"/>
        <v>0</v>
      </c>
      <c r="CA56" s="33">
        <f t="shared" si="120"/>
        <v>0</v>
      </c>
      <c r="CB56" s="49">
        <f>BY56+BZ56+CA56</f>
        <v>0</v>
      </c>
      <c r="CC56" s="32"/>
      <c r="CD56" s="29"/>
      <c r="CE56" s="30"/>
      <c r="CF56" s="30"/>
      <c r="CG56" s="30"/>
      <c r="CH56" s="30"/>
      <c r="CI56" s="31"/>
      <c r="CJ56" s="28">
        <f>CC56+CD56</f>
        <v>0</v>
      </c>
      <c r="CK56" s="27">
        <f>CE56/2</f>
        <v>0</v>
      </c>
      <c r="CL56" s="23">
        <f>(CF56*3)+(CG56*5)+(CH56*5)+(CI56*20)</f>
        <v>0</v>
      </c>
      <c r="CM56" s="49">
        <f>CJ56+CK56+CL56</f>
        <v>0</v>
      </c>
      <c r="IL56" s="93"/>
      <c r="IM56"/>
      <c r="IN56"/>
      <c r="IQ56"/>
    </row>
    <row r="57" spans="1:251" s="4" customFormat="1" hidden="1" x14ac:dyDescent="0.2">
      <c r="A57" s="34">
        <v>28</v>
      </c>
      <c r="B57" s="25"/>
      <c r="C57" s="25"/>
      <c r="D57" s="26"/>
      <c r="E57" s="26"/>
      <c r="F57" s="127"/>
      <c r="G57" s="124"/>
      <c r="H57" s="24" t="e">
        <f>IF(AND($H$2="Y",J57&gt;0,OR(AND(G57=1,#REF!=10),AND(G57=2,#REF!=20),AND(G57=3,#REF!=30),AND(G57=4,#REF!=40),AND(G57=5,#REF!=50),AND(G57=6,#REF!=60),AND(G57=7,#REF!=70),AND(G57=8,#REF!=80),AND(G57=9,G78=90),AND(G57=10,#REF!=100))),VLOOKUP(J57-1,SortLookup!$A$13:$B$16,2,FALSE),"")</f>
        <v>#REF!</v>
      </c>
      <c r="I57" s="35" t="str">
        <f>IF(ISNA(VLOOKUP(E57,SortLookup!$A$1:$B$5,2,FALSE))," ",VLOOKUP(E57,SortLookup!$A$1:$B$5,2,FALSE))</f>
        <v xml:space="preserve"> </v>
      </c>
      <c r="J57" s="22" t="str">
        <f>IF(ISNA(VLOOKUP(F57,SortLookup!$A$7:$B$11,2,FALSE))," ",VLOOKUP(F57,SortLookup!$A$7:$B$11,2,FALSE))</f>
        <v xml:space="preserve"> </v>
      </c>
      <c r="K57" s="84">
        <f>L57+M57+N57</f>
        <v>0</v>
      </c>
      <c r="L57" s="64">
        <f>AB57+AO57+BA57+BL57+BY57+CJ57+CU57+DF57+DQ57+EB57+EM57+EX57+FI57+FT57+GE57+GP57+HA57+HL57+HW57+IH57</f>
        <v>0</v>
      </c>
      <c r="M57" s="23">
        <f>AD57+AQ57+BC57+BN57+CA57+CL57+CW57+DH57+DS57+ED57+EO57+EZ57+FK57+FV57+GG57+GR57+HC57+HN57+HY57+IJ57</f>
        <v>0</v>
      </c>
      <c r="N57" s="27">
        <f>O57/2</f>
        <v>0</v>
      </c>
      <c r="O57" s="82">
        <f>W57+AJ57+AV57+BG57+BT57+CE57+CP57+DA57+DL57+DW57+EH57+ES57+FD57+FO57+FZ57+GK57+GV57+HG57+HR57+IC57</f>
        <v>0</v>
      </c>
      <c r="P57" s="32"/>
      <c r="Q57" s="29"/>
      <c r="R57" s="29"/>
      <c r="S57" s="29"/>
      <c r="T57" s="29"/>
      <c r="U57" s="29"/>
      <c r="V57" s="29"/>
      <c r="W57" s="30"/>
      <c r="X57" s="30"/>
      <c r="Y57" s="30"/>
      <c r="Z57" s="30"/>
      <c r="AA57" s="31"/>
      <c r="AB57" s="28">
        <f>P57+Q57+R57+S57+T57+U57+V57</f>
        <v>0</v>
      </c>
      <c r="AC57" s="23">
        <f>W57/2</f>
        <v>0</v>
      </c>
      <c r="AD57" s="23">
        <f>(X57*3)+(Y57*5)+(Z57*5)+(AA57*20)</f>
        <v>0</v>
      </c>
      <c r="AE57" s="49">
        <f>AB57+AC57+AD57</f>
        <v>0</v>
      </c>
      <c r="AF57" s="32"/>
      <c r="AG57" s="29"/>
      <c r="AH57" s="29"/>
      <c r="AI57" s="29"/>
      <c r="AJ57" s="30"/>
      <c r="AK57" s="30"/>
      <c r="AL57" s="30"/>
      <c r="AM57" s="30"/>
      <c r="AN57" s="31"/>
      <c r="AO57" s="28">
        <f>AF57+AG57+AH57+AI57</f>
        <v>0</v>
      </c>
      <c r="AP57" s="23">
        <f>AJ57/2</f>
        <v>0</v>
      </c>
      <c r="AQ57" s="23">
        <f>(AK57*3)+(AL57*5)+(AM57*5)+(AN57*20)</f>
        <v>0</v>
      </c>
      <c r="AR57" s="49">
        <f>AO57+AP57+AQ57</f>
        <v>0</v>
      </c>
      <c r="AS57" s="32"/>
      <c r="AT57" s="29"/>
      <c r="AU57" s="29"/>
      <c r="AV57" s="30"/>
      <c r="AW57" s="30"/>
      <c r="AX57" s="30"/>
      <c r="AY57" s="30"/>
      <c r="AZ57" s="31"/>
      <c r="BA57" s="28">
        <f>AS57+AT57+AU57</f>
        <v>0</v>
      </c>
      <c r="BB57" s="23">
        <f t="shared" si="111"/>
        <v>0</v>
      </c>
      <c r="BC57" s="23">
        <f>(AW57*3)+(AX57*5)+(AY57*5)+(AZ57*20)</f>
        <v>0</v>
      </c>
      <c r="BD57" s="49">
        <f>BA57+BB57+BC57</f>
        <v>0</v>
      </c>
      <c r="BE57" s="28"/>
      <c r="BF57" s="47"/>
      <c r="BG57" s="30"/>
      <c r="BH57" s="30"/>
      <c r="BI57" s="30"/>
      <c r="BJ57" s="30"/>
      <c r="BK57" s="30"/>
      <c r="BL57" s="64">
        <f>BE57+BF57</f>
        <v>0</v>
      </c>
      <c r="BM57" s="27">
        <f>BG57/2</f>
        <v>0</v>
      </c>
      <c r="BN57" s="23">
        <f>(BH57*3)+(BI57*5)+(BJ57*5)+(BK57*20)</f>
        <v>0</v>
      </c>
      <c r="BO57" s="73">
        <f>BL57+BM57+BN57</f>
        <v>0</v>
      </c>
      <c r="BP57" s="29"/>
      <c r="BQ57" s="29"/>
      <c r="BR57" s="29"/>
      <c r="BS57" s="29"/>
      <c r="BT57" s="30"/>
      <c r="BU57" s="30"/>
      <c r="BV57" s="30"/>
      <c r="BW57" s="30"/>
      <c r="BX57" s="31"/>
      <c r="BY57" s="28">
        <f t="shared" si="118"/>
        <v>0</v>
      </c>
      <c r="BZ57" s="23">
        <f t="shared" si="119"/>
        <v>0</v>
      </c>
      <c r="CA57" s="33">
        <f t="shared" si="120"/>
        <v>0</v>
      </c>
      <c r="CB57" s="49">
        <f>BY57+BZ57+CA57</f>
        <v>0</v>
      </c>
      <c r="CC57" s="32"/>
      <c r="CD57" s="29"/>
      <c r="CE57" s="30"/>
      <c r="CF57" s="30"/>
      <c r="CG57" s="30"/>
      <c r="CH57" s="30"/>
      <c r="CI57" s="31"/>
      <c r="CJ57" s="28">
        <f>CC57+CD57</f>
        <v>0</v>
      </c>
      <c r="CK57" s="27">
        <f>CE57/2</f>
        <v>0</v>
      </c>
      <c r="CL57" s="23">
        <f>(CF57*3)+(CG57*5)+(CH57*5)+(CI57*20)</f>
        <v>0</v>
      </c>
      <c r="CM57" s="49">
        <f>CJ57+CK57+CL57</f>
        <v>0</v>
      </c>
      <c r="IL57" s="93"/>
      <c r="IM57"/>
      <c r="IN57"/>
    </row>
    <row r="58" spans="1:251" s="4" customFormat="1" ht="13.5" hidden="1" thickBot="1" x14ac:dyDescent="0.25">
      <c r="A58" s="34">
        <v>29</v>
      </c>
      <c r="B58" s="25"/>
      <c r="C58" s="25"/>
      <c r="D58" s="26"/>
      <c r="E58" s="26"/>
      <c r="F58" s="128"/>
      <c r="G58" s="124"/>
      <c r="H58" s="24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5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84">
        <f>L58+M58+N58</f>
        <v>0</v>
      </c>
      <c r="L58" s="64">
        <f>AB58+AO58+BA58+BL58+BY58+CJ58+CU58+DF58+DQ58+EB58+EM58+EX58+FI58+FT58+GE58+GP58+HA58+HL58+HW58+IH58</f>
        <v>0</v>
      </c>
      <c r="M58" s="23">
        <f>AD58+AQ58+BC58+BN58+CA58+CL58+CW58+DH58+DS58+ED58+EO58+EZ58+FK58+FV58+GG58+GR58+HC58+HN58+HY58+IJ58</f>
        <v>0</v>
      </c>
      <c r="N58" s="27">
        <f>O58/2</f>
        <v>0</v>
      </c>
      <c r="O58" s="82">
        <f>W58+AJ58+AV58+BG58+BT58+CE58+CP58+DA58+DL58+DW58+EH58+ES58+FD58+FO58+FZ58+GK58+GV58+HG58+HR58+IC58</f>
        <v>0</v>
      </c>
      <c r="P58" s="32"/>
      <c r="Q58" s="29"/>
      <c r="R58" s="29"/>
      <c r="S58" s="29"/>
      <c r="T58" s="29"/>
      <c r="U58" s="29"/>
      <c r="V58" s="29"/>
      <c r="W58" s="30"/>
      <c r="X58" s="30"/>
      <c r="Y58" s="30"/>
      <c r="Z58" s="30"/>
      <c r="AA58" s="31"/>
      <c r="AB58" s="28">
        <f t="shared" ref="AB58" si="126">P58+Q58+R58+S58+T58+U58+V58</f>
        <v>0</v>
      </c>
      <c r="AC58" s="23">
        <f t="shared" ref="AC58" si="127">W58/2</f>
        <v>0</v>
      </c>
      <c r="AD58" s="23">
        <f t="shared" ref="AD58" si="128">(X58*3)+(Y58*5)+(Z58*5)+(AA58*20)</f>
        <v>0</v>
      </c>
      <c r="AE58" s="49">
        <f t="shared" ref="AE58" si="129">AB58+AC58+AD58</f>
        <v>0</v>
      </c>
      <c r="AF58" s="32"/>
      <c r="AG58" s="29"/>
      <c r="AH58" s="29"/>
      <c r="AI58" s="29"/>
      <c r="AJ58" s="30"/>
      <c r="AK58" s="30"/>
      <c r="AL58" s="30"/>
      <c r="AM58" s="30"/>
      <c r="AN58" s="31"/>
      <c r="AO58" s="28">
        <f t="shared" ref="AO58" si="130">AF58+AG58+AH58+AI58</f>
        <v>0</v>
      </c>
      <c r="AP58" s="23">
        <f t="shared" ref="AP58" si="131">AJ58/2</f>
        <v>0</v>
      </c>
      <c r="AQ58" s="23">
        <f t="shared" ref="AQ58" si="132">(AK58*3)+(AL58*5)+(AM58*5)+(AN58*20)</f>
        <v>0</v>
      </c>
      <c r="AR58" s="49">
        <f t="shared" ref="AR58" si="133">AO58+AP58+AQ58</f>
        <v>0</v>
      </c>
      <c r="AS58" s="32"/>
      <c r="AT58" s="29"/>
      <c r="AU58" s="29"/>
      <c r="AV58" s="30"/>
      <c r="AW58" s="30"/>
      <c r="AX58" s="30"/>
      <c r="AY58" s="30"/>
      <c r="AZ58" s="31"/>
      <c r="BA58" s="28">
        <f t="shared" ref="BA58" si="134">AS58+AT58+AU58</f>
        <v>0</v>
      </c>
      <c r="BB58" s="23">
        <f t="shared" si="111"/>
        <v>0</v>
      </c>
      <c r="BC58" s="23">
        <f t="shared" ref="BC58" si="135">(AW58*3)+(AX58*5)+(AY58*5)+(AZ58*20)</f>
        <v>0</v>
      </c>
      <c r="BD58" s="49">
        <f t="shared" ref="BD58" si="136">BA58+BB58+BC58</f>
        <v>0</v>
      </c>
      <c r="BE58" s="28"/>
      <c r="BF58" s="47"/>
      <c r="BG58" s="30"/>
      <c r="BH58" s="30"/>
      <c r="BI58" s="30"/>
      <c r="BJ58" s="30"/>
      <c r="BK58" s="30"/>
      <c r="BL58" s="64">
        <f t="shared" ref="BL58" si="137">BE58+BF58</f>
        <v>0</v>
      </c>
      <c r="BM58" s="27">
        <f t="shared" ref="BM58" si="138">BG58/2</f>
        <v>0</v>
      </c>
      <c r="BN58" s="23">
        <f t="shared" ref="BN58" si="139">(BH58*3)+(BI58*5)+(BJ58*5)+(BK58*20)</f>
        <v>0</v>
      </c>
      <c r="BO58" s="73">
        <f t="shared" ref="BO58" si="140">BL58+BM58+BN58</f>
        <v>0</v>
      </c>
      <c r="BP58" s="29"/>
      <c r="BQ58" s="29"/>
      <c r="BR58" s="29"/>
      <c r="BS58" s="29"/>
      <c r="BT58" s="30"/>
      <c r="BU58" s="30"/>
      <c r="BV58" s="30"/>
      <c r="BW58" s="30"/>
      <c r="BX58" s="31"/>
      <c r="BY58" s="28">
        <f t="shared" si="118"/>
        <v>0</v>
      </c>
      <c r="BZ58" s="23">
        <f t="shared" si="119"/>
        <v>0</v>
      </c>
      <c r="CA58" s="96">
        <f t="shared" si="120"/>
        <v>0</v>
      </c>
      <c r="CB58" s="49">
        <f t="shared" ref="CB58" si="141">BY58+BZ58+CA58</f>
        <v>0</v>
      </c>
      <c r="CC58" s="32"/>
      <c r="CD58" s="29"/>
      <c r="CE58" s="30"/>
      <c r="CF58" s="30"/>
      <c r="CG58" s="30"/>
      <c r="CH58" s="30"/>
      <c r="CI58" s="31"/>
      <c r="CJ58" s="28">
        <f t="shared" ref="CJ58" si="142">CC58+CD58</f>
        <v>0</v>
      </c>
      <c r="CK58" s="27">
        <f t="shared" ref="CK58" si="143">CE58/2</f>
        <v>0</v>
      </c>
      <c r="CL58" s="23">
        <f t="shared" ref="CL58" si="144">(CF58*3)+(CG58*5)+(CH58*5)+(CI58*20)</f>
        <v>0</v>
      </c>
      <c r="CM58" s="49">
        <f t="shared" ref="CM58" si="145">CJ58+CK58+CL58</f>
        <v>0</v>
      </c>
      <c r="CN58"/>
      <c r="CO58"/>
      <c r="CP58"/>
      <c r="CQ58"/>
      <c r="CR58"/>
      <c r="CS58"/>
      <c r="CT58"/>
      <c r="CW58"/>
      <c r="CZ58"/>
      <c r="DA58"/>
      <c r="DB58"/>
      <c r="DC58"/>
      <c r="DD58"/>
      <c r="DE58"/>
      <c r="DH58"/>
      <c r="DK58"/>
      <c r="DL58"/>
      <c r="DM58"/>
      <c r="DN58"/>
      <c r="DO58"/>
      <c r="DP58"/>
      <c r="DS58"/>
      <c r="DV58"/>
      <c r="DW58"/>
      <c r="DX58"/>
      <c r="DY58"/>
      <c r="DZ58"/>
      <c r="EA58"/>
      <c r="ED58"/>
      <c r="EG58"/>
      <c r="EH58"/>
      <c r="EI58"/>
      <c r="EJ58"/>
      <c r="EK58"/>
      <c r="EL58"/>
      <c r="EO58"/>
      <c r="ER58"/>
      <c r="ES58"/>
      <c r="ET58"/>
      <c r="EU58"/>
      <c r="EV58"/>
      <c r="EW58"/>
      <c r="EZ58"/>
      <c r="FC58"/>
      <c r="FD58"/>
      <c r="FE58"/>
      <c r="FF58"/>
      <c r="FG58"/>
      <c r="FH58"/>
      <c r="FK58"/>
      <c r="FN58"/>
      <c r="FO58"/>
      <c r="FP58"/>
      <c r="FQ58"/>
      <c r="FR58"/>
      <c r="FS58"/>
      <c r="FV58"/>
      <c r="FY58"/>
      <c r="FZ58"/>
      <c r="GA58"/>
      <c r="GB58"/>
      <c r="GC58"/>
      <c r="GD58"/>
      <c r="GG58"/>
      <c r="GJ58"/>
      <c r="GK58"/>
      <c r="GL58"/>
      <c r="GM58"/>
      <c r="GN58"/>
      <c r="GO58"/>
      <c r="GR58"/>
      <c r="GU58"/>
      <c r="GV58"/>
      <c r="GW58"/>
      <c r="GX58"/>
      <c r="GY58"/>
      <c r="GZ58"/>
      <c r="HC58"/>
      <c r="HF58"/>
      <c r="HG58"/>
      <c r="HH58"/>
      <c r="HI58"/>
      <c r="HJ58"/>
      <c r="HK58"/>
      <c r="HN58"/>
      <c r="HQ58"/>
      <c r="HR58"/>
      <c r="HS58"/>
      <c r="HT58"/>
      <c r="HU58"/>
      <c r="HV58"/>
      <c r="HY58"/>
      <c r="IB58"/>
      <c r="IC58"/>
      <c r="ID58"/>
      <c r="IE58"/>
      <c r="IF58"/>
      <c r="IG58"/>
      <c r="IJ58"/>
      <c r="IK58"/>
      <c r="IL58" s="93"/>
    </row>
    <row r="59" spans="1:251" ht="13.5" thickTop="1" x14ac:dyDescent="0.2">
      <c r="A59" s="89"/>
      <c r="B59" s="88"/>
      <c r="C59" s="88"/>
      <c r="D59" s="90"/>
      <c r="E59" s="88"/>
      <c r="F59" s="88"/>
      <c r="G59" s="91"/>
      <c r="H59" s="91"/>
      <c r="I59" s="91"/>
      <c r="J59" s="91"/>
      <c r="K59" s="91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99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99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99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8"/>
      <c r="BQ59" s="88"/>
      <c r="BR59" s="88"/>
      <c r="BS59" s="88"/>
      <c r="BT59" s="88"/>
      <c r="BU59" s="88"/>
      <c r="BV59" s="88"/>
      <c r="BW59" s="88"/>
      <c r="BX59" s="88"/>
      <c r="BY59" s="88"/>
      <c r="BZ59" s="99"/>
      <c r="CA59" s="97"/>
      <c r="CB59" s="88"/>
      <c r="CC59" s="88"/>
      <c r="CD59" s="88"/>
      <c r="CE59" s="88"/>
      <c r="CF59" s="88"/>
      <c r="CG59" s="88"/>
      <c r="CH59" s="88"/>
      <c r="CI59" s="88"/>
      <c r="CJ59" s="88"/>
      <c r="CK59" s="88"/>
      <c r="CL59" s="88"/>
      <c r="CM59" s="88"/>
    </row>
    <row r="60" spans="1:251" x14ac:dyDescent="0.2">
      <c r="B60" s="70" t="s">
        <v>82</v>
      </c>
      <c r="D60" s="85"/>
      <c r="AE60" s="4"/>
    </row>
    <row r="61" spans="1:251" x14ac:dyDescent="0.2">
      <c r="B61" s="4" t="s">
        <v>115</v>
      </c>
      <c r="AE61" s="4"/>
    </row>
    <row r="62" spans="1:251" x14ac:dyDescent="0.2">
      <c r="B62" s="4" t="s">
        <v>116</v>
      </c>
      <c r="AE62" s="4"/>
    </row>
    <row r="63" spans="1:251" x14ac:dyDescent="0.2">
      <c r="B63" s="87" t="s">
        <v>88</v>
      </c>
      <c r="AE63" s="4"/>
    </row>
    <row r="64" spans="1:251" x14ac:dyDescent="0.2">
      <c r="B64" s="87" t="s">
        <v>107</v>
      </c>
      <c r="AE64" s="4"/>
    </row>
    <row r="65" spans="2:37" x14ac:dyDescent="0.2">
      <c r="AE65" s="4"/>
    </row>
    <row r="66" spans="2:37" x14ac:dyDescent="0.2">
      <c r="B66" s="87" t="s">
        <v>86</v>
      </c>
      <c r="AE66" s="4"/>
    </row>
    <row r="67" spans="2:37" x14ac:dyDescent="0.2">
      <c r="B67" s="87" t="s">
        <v>84</v>
      </c>
      <c r="AE67" s="4"/>
    </row>
    <row r="68" spans="2:37" x14ac:dyDescent="0.2">
      <c r="B68" s="87" t="s">
        <v>85</v>
      </c>
      <c r="AE68" s="4"/>
    </row>
    <row r="69" spans="2:37" ht="81" customHeight="1" x14ac:dyDescent="0.2">
      <c r="B69" s="122" t="s">
        <v>97</v>
      </c>
      <c r="AE69" s="4"/>
    </row>
    <row r="70" spans="2:37" x14ac:dyDescent="0.2">
      <c r="B70" s="87" t="s">
        <v>90</v>
      </c>
      <c r="AE70" s="4"/>
    </row>
    <row r="71" spans="2:37" x14ac:dyDescent="0.2">
      <c r="AE71" s="4"/>
    </row>
    <row r="72" spans="2:37" x14ac:dyDescent="0.2">
      <c r="AE72" s="4"/>
    </row>
    <row r="73" spans="2:37" x14ac:dyDescent="0.2">
      <c r="AE73" s="4"/>
    </row>
    <row r="74" spans="2:37" x14ac:dyDescent="0.2">
      <c r="AE74" s="4"/>
    </row>
    <row r="75" spans="2:37" x14ac:dyDescent="0.2">
      <c r="AE75" s="4"/>
      <c r="AK75" s="4"/>
    </row>
    <row r="76" spans="2:37" x14ac:dyDescent="0.2">
      <c r="AE76" s="4"/>
      <c r="AK76" s="4"/>
    </row>
    <row r="77" spans="2:37" x14ac:dyDescent="0.2">
      <c r="AE77" s="4"/>
    </row>
    <row r="78" spans="2:37" x14ac:dyDescent="0.2">
      <c r="AE78" s="4"/>
    </row>
    <row r="79" spans="2:37" x14ac:dyDescent="0.2">
      <c r="AE79" s="4"/>
    </row>
    <row r="80" spans="2:37" x14ac:dyDescent="0.2">
      <c r="AE80" s="4"/>
    </row>
    <row r="81" spans="31:31" x14ac:dyDescent="0.2">
      <c r="AE81" s="4"/>
    </row>
    <row r="82" spans="31:31" x14ac:dyDescent="0.2">
      <c r="AE82" s="4"/>
    </row>
    <row r="83" spans="31:31" x14ac:dyDescent="0.2">
      <c r="AE83" s="4"/>
    </row>
    <row r="84" spans="31:31" x14ac:dyDescent="0.2">
      <c r="AE84" s="4"/>
    </row>
    <row r="85" spans="31:31" x14ac:dyDescent="0.2">
      <c r="AE85" s="4"/>
    </row>
    <row r="86" spans="31:31" x14ac:dyDescent="0.2">
      <c r="AE86" s="4"/>
    </row>
    <row r="87" spans="31:31" x14ac:dyDescent="0.2">
      <c r="AE87" s="4"/>
    </row>
    <row r="88" spans="31:31" x14ac:dyDescent="0.2">
      <c r="AE88" s="4"/>
    </row>
    <row r="89" spans="31:31" x14ac:dyDescent="0.2">
      <c r="AE89" s="4"/>
    </row>
    <row r="90" spans="31:31" x14ac:dyDescent="0.2">
      <c r="AE90" s="4"/>
    </row>
    <row r="91" spans="31:31" x14ac:dyDescent="0.2">
      <c r="AE91" s="4"/>
    </row>
    <row r="92" spans="31:31" x14ac:dyDescent="0.2">
      <c r="AE92" s="4"/>
    </row>
    <row r="93" spans="31:31" x14ac:dyDescent="0.2">
      <c r="AE93" s="4"/>
    </row>
    <row r="94" spans="31:31" x14ac:dyDescent="0.2">
      <c r="AE94" s="4"/>
    </row>
    <row r="95" spans="31:31" x14ac:dyDescent="0.2">
      <c r="AE95" s="4"/>
    </row>
    <row r="96" spans="31:31" x14ac:dyDescent="0.2">
      <c r="AE96" s="4"/>
    </row>
    <row r="97" spans="31:31" x14ac:dyDescent="0.2">
      <c r="AE97" s="4"/>
    </row>
    <row r="98" spans="31:31" x14ac:dyDescent="0.2">
      <c r="AE98" s="4"/>
    </row>
    <row r="99" spans="31:31" x14ac:dyDescent="0.2">
      <c r="AE99" s="4"/>
    </row>
    <row r="100" spans="31:31" x14ac:dyDescent="0.2">
      <c r="AE100" s="4"/>
    </row>
    <row r="101" spans="31:31" x14ac:dyDescent="0.2">
      <c r="AE101" s="4"/>
    </row>
    <row r="102" spans="31:31" x14ac:dyDescent="0.2">
      <c r="AE102" s="4"/>
    </row>
    <row r="103" spans="31:31" x14ac:dyDescent="0.2">
      <c r="AE103" s="4"/>
    </row>
    <row r="104" spans="31:31" x14ac:dyDescent="0.2">
      <c r="AE104" s="4"/>
    </row>
    <row r="105" spans="31:31" x14ac:dyDescent="0.2">
      <c r="AE105" s="4"/>
    </row>
    <row r="106" spans="31:31" x14ac:dyDescent="0.2">
      <c r="AE106" s="4"/>
    </row>
    <row r="107" spans="31:31" x14ac:dyDescent="0.2">
      <c r="AE107" s="4"/>
    </row>
    <row r="108" spans="31:31" x14ac:dyDescent="0.2">
      <c r="AE108" s="4"/>
    </row>
    <row r="109" spans="31:31" x14ac:dyDescent="0.2">
      <c r="AE109" s="4"/>
    </row>
    <row r="110" spans="31:31" x14ac:dyDescent="0.2">
      <c r="AE110" s="4"/>
    </row>
    <row r="111" spans="31:31" x14ac:dyDescent="0.2">
      <c r="AE111" s="4"/>
    </row>
    <row r="112" spans="31:31" x14ac:dyDescent="0.2">
      <c r="AE112" s="4"/>
    </row>
    <row r="113" spans="31:31" x14ac:dyDescent="0.2">
      <c r="AE113" s="4"/>
    </row>
    <row r="114" spans="31:31" x14ac:dyDescent="0.2">
      <c r="AE114" s="4"/>
    </row>
    <row r="115" spans="31:31" x14ac:dyDescent="0.2">
      <c r="AE115" s="4"/>
    </row>
    <row r="116" spans="31:31" x14ac:dyDescent="0.2">
      <c r="AE116" s="4"/>
    </row>
    <row r="117" spans="31:31" x14ac:dyDescent="0.2">
      <c r="AE117" s="4"/>
    </row>
    <row r="118" spans="31:31" x14ac:dyDescent="0.2">
      <c r="AE118" s="4"/>
    </row>
    <row r="119" spans="31:31" x14ac:dyDescent="0.2">
      <c r="AE119" s="4"/>
    </row>
    <row r="120" spans="31:31" x14ac:dyDescent="0.2">
      <c r="AE120" s="4"/>
    </row>
    <row r="121" spans="31:31" x14ac:dyDescent="0.2">
      <c r="AE121" s="4"/>
    </row>
    <row r="122" spans="31:31" x14ac:dyDescent="0.2">
      <c r="AE122" s="4"/>
    </row>
    <row r="123" spans="31:31" x14ac:dyDescent="0.2">
      <c r="AE123" s="4"/>
    </row>
    <row r="124" spans="31:31" x14ac:dyDescent="0.2">
      <c r="AE124" s="4"/>
    </row>
    <row r="125" spans="31:31" x14ac:dyDescent="0.2">
      <c r="AE125" s="4"/>
    </row>
    <row r="126" spans="31:31" x14ac:dyDescent="0.2">
      <c r="AE126" s="4"/>
    </row>
  </sheetData>
  <sheetProtection sheet="1" objects="1" scenarios="1" selectLockedCells="1"/>
  <sortState ref="A3:IQ14">
    <sortCondition ref="E3:E14"/>
    <sortCondition ref="F3:F14"/>
    <sortCondition ref="K3:K14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74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47</v>
      </c>
      <c r="C17" t="s">
        <v>48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75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50</v>
      </c>
    </row>
    <row r="5" spans="1:1" s="14" customFormat="1" x14ac:dyDescent="0.2">
      <c r="A5" s="15" t="s">
        <v>51</v>
      </c>
    </row>
    <row r="6" spans="1:1" s="14" customFormat="1" ht="12.75" customHeight="1" x14ac:dyDescent="0.2">
      <c r="A6" s="15"/>
    </row>
    <row r="7" spans="1:1" x14ac:dyDescent="0.2">
      <c r="A7" s="15" t="s">
        <v>52</v>
      </c>
    </row>
    <row r="8" spans="1:1" x14ac:dyDescent="0.2">
      <c r="A8" s="15" t="s">
        <v>53</v>
      </c>
    </row>
    <row r="9" spans="1:1" x14ac:dyDescent="0.2">
      <c r="A9" s="15" t="s">
        <v>54</v>
      </c>
    </row>
    <row r="10" spans="1:1" x14ac:dyDescent="0.2">
      <c r="A10" s="15" t="s">
        <v>55</v>
      </c>
    </row>
    <row r="11" spans="1:1" x14ac:dyDescent="0.2">
      <c r="A11" s="15" t="s">
        <v>56</v>
      </c>
    </row>
    <row r="12" spans="1:1" x14ac:dyDescent="0.2">
      <c r="A12" s="15" t="s">
        <v>57</v>
      </c>
    </row>
    <row r="13" spans="1:1" x14ac:dyDescent="0.2">
      <c r="A13" s="15" t="s">
        <v>58</v>
      </c>
    </row>
    <row r="14" spans="1:1" x14ac:dyDescent="0.2">
      <c r="A14" s="15" t="s">
        <v>59</v>
      </c>
    </row>
    <row r="15" spans="1:1" x14ac:dyDescent="0.2">
      <c r="A15" s="15"/>
    </row>
    <row r="16" spans="1:1" ht="27" customHeight="1" x14ac:dyDescent="0.2">
      <c r="A16" s="15" t="s">
        <v>63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72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64</v>
      </c>
    </row>
    <row r="23" spans="1:1" x14ac:dyDescent="0.2">
      <c r="A23" s="15" t="s">
        <v>52</v>
      </c>
    </row>
    <row r="24" spans="1:1" x14ac:dyDescent="0.2">
      <c r="A24" s="14" t="s">
        <v>65</v>
      </c>
    </row>
    <row r="25" spans="1:1" x14ac:dyDescent="0.2">
      <c r="A25" s="14" t="s">
        <v>71</v>
      </c>
    </row>
    <row r="26" spans="1:1" x14ac:dyDescent="0.2">
      <c r="A26" s="14" t="s">
        <v>66</v>
      </c>
    </row>
    <row r="27" spans="1:1" x14ac:dyDescent="0.2">
      <c r="A27" s="14" t="s">
        <v>67</v>
      </c>
    </row>
    <row r="28" spans="1:1" x14ac:dyDescent="0.2">
      <c r="A28" s="14" t="s">
        <v>68</v>
      </c>
    </row>
    <row r="29" spans="1:1" x14ac:dyDescent="0.2">
      <c r="A29" s="14" t="s">
        <v>73</v>
      </c>
    </row>
    <row r="30" spans="1:1" x14ac:dyDescent="0.2">
      <c r="A30" s="14" t="s">
        <v>69</v>
      </c>
    </row>
    <row r="31" spans="1:1" x14ac:dyDescent="0.2">
      <c r="A31" s="14" t="s">
        <v>70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2018-09-09T18:42:44Z</dcterms:modified>
</cp:coreProperties>
</file>