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8_{B4B7E0A1-B257-4FC2-AA6F-7CA110CFF8ED}" xr6:coauthVersionLast="40" xr6:coauthVersionMax="40" xr10:uidLastSave="{00000000-0000-0000-0000-000000000000}"/>
  <bookViews>
    <workbookView xWindow="0" yWindow="0" windowWidth="24000" windowHeight="8625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_FilterDatabase" localSheetId="0" hidden="1">Scoresheet!$A$3:$IK$65</definedName>
    <definedName name="_xlnm.Print_Area" localSheetId="0">Scoresheet!$A$1:$IL$81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91029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1" l="1"/>
  <c r="N9" i="1" s="1"/>
  <c r="O6" i="1"/>
  <c r="N6" i="1" s="1"/>
  <c r="O3" i="1"/>
  <c r="N3" i="1" s="1"/>
  <c r="O4" i="1" l="1"/>
  <c r="N4" i="1" s="1"/>
  <c r="O5" i="1"/>
  <c r="N5" i="1" s="1"/>
  <c r="O7" i="1"/>
  <c r="N7" i="1" s="1"/>
  <c r="O10" i="1" l="1"/>
  <c r="N10" i="1" s="1"/>
  <c r="I62" i="1"/>
  <c r="J62" i="1"/>
  <c r="O62" i="1"/>
  <c r="N62" i="1" s="1"/>
  <c r="AB62" i="1"/>
  <c r="AC62" i="1"/>
  <c r="AD62" i="1"/>
  <c r="AO62" i="1"/>
  <c r="AP62" i="1"/>
  <c r="AQ62" i="1"/>
  <c r="BA62" i="1"/>
  <c r="BB62" i="1"/>
  <c r="BC62" i="1"/>
  <c r="BL62" i="1"/>
  <c r="BM62" i="1"/>
  <c r="BN62" i="1"/>
  <c r="BY62" i="1"/>
  <c r="BZ62" i="1"/>
  <c r="CA62" i="1"/>
  <c r="CJ62" i="1"/>
  <c r="CK62" i="1"/>
  <c r="CL62" i="1"/>
  <c r="I48" i="1"/>
  <c r="J48" i="1"/>
  <c r="O48" i="1"/>
  <c r="N48" i="1" s="1"/>
  <c r="AB48" i="1"/>
  <c r="AC48" i="1"/>
  <c r="AD48" i="1"/>
  <c r="AO48" i="1"/>
  <c r="AP48" i="1"/>
  <c r="AQ48" i="1"/>
  <c r="BA48" i="1"/>
  <c r="BB48" i="1"/>
  <c r="BC48" i="1"/>
  <c r="BL48" i="1"/>
  <c r="BM48" i="1"/>
  <c r="BN48" i="1"/>
  <c r="BY48" i="1"/>
  <c r="BZ48" i="1"/>
  <c r="CA48" i="1"/>
  <c r="CJ48" i="1"/>
  <c r="CK48" i="1"/>
  <c r="CL48" i="1"/>
  <c r="I3" i="1"/>
  <c r="J3" i="1"/>
  <c r="AB3" i="1"/>
  <c r="AC3" i="1"/>
  <c r="AD3" i="1"/>
  <c r="AO3" i="1"/>
  <c r="AP3" i="1"/>
  <c r="AQ3" i="1"/>
  <c r="BA3" i="1"/>
  <c r="BB3" i="1"/>
  <c r="BC3" i="1"/>
  <c r="BL3" i="1"/>
  <c r="BM3" i="1"/>
  <c r="BN3" i="1"/>
  <c r="BY3" i="1"/>
  <c r="BZ3" i="1"/>
  <c r="CA3" i="1"/>
  <c r="CJ3" i="1"/>
  <c r="CK3" i="1"/>
  <c r="CL3" i="1"/>
  <c r="CL6" i="1"/>
  <c r="CK6" i="1"/>
  <c r="CJ6" i="1"/>
  <c r="CA6" i="1"/>
  <c r="BZ6" i="1"/>
  <c r="BY6" i="1"/>
  <c r="BN6" i="1"/>
  <c r="BM6" i="1"/>
  <c r="BL6" i="1"/>
  <c r="BC6" i="1"/>
  <c r="BB6" i="1"/>
  <c r="BA6" i="1"/>
  <c r="AQ6" i="1"/>
  <c r="AP6" i="1"/>
  <c r="AO6" i="1"/>
  <c r="AD6" i="1"/>
  <c r="AC6" i="1"/>
  <c r="AB6" i="1"/>
  <c r="J6" i="1"/>
  <c r="I6" i="1"/>
  <c r="CL19" i="1"/>
  <c r="CK19" i="1"/>
  <c r="CJ19" i="1"/>
  <c r="CA19" i="1"/>
  <c r="BZ19" i="1"/>
  <c r="BY19" i="1"/>
  <c r="BN19" i="1"/>
  <c r="BM19" i="1"/>
  <c r="BL19" i="1"/>
  <c r="BC19" i="1"/>
  <c r="BB19" i="1"/>
  <c r="BA19" i="1"/>
  <c r="AQ19" i="1"/>
  <c r="AP19" i="1"/>
  <c r="AO19" i="1"/>
  <c r="AD19" i="1"/>
  <c r="AC19" i="1"/>
  <c r="AB19" i="1"/>
  <c r="O19" i="1"/>
  <c r="N19" i="1" s="1"/>
  <c r="J19" i="1"/>
  <c r="I19" i="1"/>
  <c r="CL18" i="1"/>
  <c r="CK18" i="1"/>
  <c r="CJ18" i="1"/>
  <c r="CA18" i="1"/>
  <c r="BZ18" i="1"/>
  <c r="BY18" i="1"/>
  <c r="BN18" i="1"/>
  <c r="BM18" i="1"/>
  <c r="BL18" i="1"/>
  <c r="BC18" i="1"/>
  <c r="BB18" i="1"/>
  <c r="BA18" i="1"/>
  <c r="AQ18" i="1"/>
  <c r="AP18" i="1"/>
  <c r="AO18" i="1"/>
  <c r="AD18" i="1"/>
  <c r="AC18" i="1"/>
  <c r="AB18" i="1"/>
  <c r="O18" i="1"/>
  <c r="N18" i="1" s="1"/>
  <c r="J18" i="1"/>
  <c r="I18" i="1"/>
  <c r="CL16" i="1"/>
  <c r="CK16" i="1"/>
  <c r="CJ16" i="1"/>
  <c r="CA16" i="1"/>
  <c r="BZ16" i="1"/>
  <c r="BY16" i="1"/>
  <c r="BN16" i="1"/>
  <c r="BM16" i="1"/>
  <c r="BL16" i="1"/>
  <c r="BC16" i="1"/>
  <c r="BB16" i="1"/>
  <c r="BA16" i="1"/>
  <c r="AQ16" i="1"/>
  <c r="AP16" i="1"/>
  <c r="AO16" i="1"/>
  <c r="AD16" i="1"/>
  <c r="AC16" i="1"/>
  <c r="AB16" i="1"/>
  <c r="O16" i="1"/>
  <c r="N16" i="1" s="1"/>
  <c r="J16" i="1"/>
  <c r="I16" i="1"/>
  <c r="CL54" i="1"/>
  <c r="CK54" i="1"/>
  <c r="CJ54" i="1"/>
  <c r="CA54" i="1"/>
  <c r="BZ54" i="1"/>
  <c r="BY54" i="1"/>
  <c r="BN54" i="1"/>
  <c r="BM54" i="1"/>
  <c r="BL54" i="1"/>
  <c r="BC54" i="1"/>
  <c r="BB54" i="1"/>
  <c r="BA54" i="1"/>
  <c r="AQ54" i="1"/>
  <c r="AP54" i="1"/>
  <c r="AO54" i="1"/>
  <c r="AD54" i="1"/>
  <c r="AC54" i="1"/>
  <c r="AB54" i="1"/>
  <c r="O54" i="1"/>
  <c r="N54" i="1" s="1"/>
  <c r="J54" i="1"/>
  <c r="I54" i="1"/>
  <c r="BO18" i="1" l="1"/>
  <c r="M6" i="1"/>
  <c r="L3" i="1"/>
  <c r="L6" i="1"/>
  <c r="M3" i="1"/>
  <c r="BO62" i="1"/>
  <c r="AE54" i="1"/>
  <c r="CB54" i="1"/>
  <c r="BO48" i="1"/>
  <c r="BO16" i="1"/>
  <c r="CM62" i="1"/>
  <c r="CB62" i="1"/>
  <c r="BD62" i="1"/>
  <c r="AR62" i="1"/>
  <c r="G62" i="1"/>
  <c r="H62" i="1" s="1"/>
  <c r="L62" i="1"/>
  <c r="AE62" i="1"/>
  <c r="BO19" i="1"/>
  <c r="M62" i="1"/>
  <c r="BO6" i="1"/>
  <c r="BO3" i="1"/>
  <c r="CM3" i="1"/>
  <c r="CB3" i="1"/>
  <c r="BD3" i="1"/>
  <c r="AR3" i="1"/>
  <c r="G3" i="1"/>
  <c r="H3" i="1" s="1"/>
  <c r="CM48" i="1"/>
  <c r="CB48" i="1"/>
  <c r="BD48" i="1"/>
  <c r="M48" i="1"/>
  <c r="AR48" i="1"/>
  <c r="L48" i="1"/>
  <c r="AE48" i="1"/>
  <c r="G48" i="1"/>
  <c r="H48" i="1" s="1"/>
  <c r="AE3" i="1"/>
  <c r="CM6" i="1"/>
  <c r="CB6" i="1"/>
  <c r="BD6" i="1"/>
  <c r="AR6" i="1"/>
  <c r="AE6" i="1"/>
  <c r="G6" i="1"/>
  <c r="H6" i="1" s="1"/>
  <c r="CM19" i="1"/>
  <c r="CB19" i="1"/>
  <c r="BD19" i="1"/>
  <c r="L19" i="1"/>
  <c r="M19" i="1"/>
  <c r="AR19" i="1"/>
  <c r="CM18" i="1"/>
  <c r="CB18" i="1"/>
  <c r="BD18" i="1"/>
  <c r="M18" i="1"/>
  <c r="AR18" i="1"/>
  <c r="AE18" i="1"/>
  <c r="L18" i="1"/>
  <c r="G18" i="1"/>
  <c r="H18" i="1" s="1"/>
  <c r="CM16" i="1"/>
  <c r="CB16" i="1"/>
  <c r="BD16" i="1"/>
  <c r="M16" i="1"/>
  <c r="AR16" i="1"/>
  <c r="AE16" i="1"/>
  <c r="G16" i="1"/>
  <c r="H16" i="1" s="1"/>
  <c r="L16" i="1"/>
  <c r="L54" i="1"/>
  <c r="BO54" i="1"/>
  <c r="G19" i="1"/>
  <c r="H19" i="1" s="1"/>
  <c r="AE19" i="1"/>
  <c r="M54" i="1"/>
  <c r="BD54" i="1"/>
  <c r="G54" i="1"/>
  <c r="H54" i="1" s="1"/>
  <c r="AR54" i="1"/>
  <c r="CM54" i="1"/>
  <c r="CK58" i="1"/>
  <c r="O44" i="1"/>
  <c r="N44" i="1" s="1"/>
  <c r="K6" i="1" l="1"/>
  <c r="K3" i="1"/>
  <c r="K62" i="1"/>
  <c r="K48" i="1"/>
  <c r="K19" i="1"/>
  <c r="K18" i="1"/>
  <c r="K16" i="1"/>
  <c r="K54" i="1"/>
  <c r="O24" i="1"/>
  <c r="N24" i="1" s="1"/>
  <c r="O36" i="1"/>
  <c r="N36" i="1" s="1"/>
  <c r="I36" i="1"/>
  <c r="J36" i="1"/>
  <c r="AB36" i="1"/>
  <c r="AC36" i="1"/>
  <c r="AD36" i="1"/>
  <c r="AO36" i="1"/>
  <c r="AP36" i="1"/>
  <c r="AQ36" i="1"/>
  <c r="BA36" i="1"/>
  <c r="BB36" i="1"/>
  <c r="BC36" i="1"/>
  <c r="BL36" i="1"/>
  <c r="BM36" i="1"/>
  <c r="BN36" i="1"/>
  <c r="BY36" i="1"/>
  <c r="BZ36" i="1"/>
  <c r="CA36" i="1"/>
  <c r="CJ36" i="1"/>
  <c r="CK36" i="1"/>
  <c r="CL36" i="1"/>
  <c r="I64" i="1"/>
  <c r="J64" i="1"/>
  <c r="O64" i="1"/>
  <c r="N64" i="1" s="1"/>
  <c r="AB64" i="1"/>
  <c r="AC64" i="1"/>
  <c r="AD64" i="1"/>
  <c r="AO64" i="1"/>
  <c r="AP64" i="1"/>
  <c r="AQ64" i="1"/>
  <c r="BA64" i="1"/>
  <c r="BB64" i="1"/>
  <c r="BC64" i="1"/>
  <c r="BL64" i="1"/>
  <c r="BM64" i="1"/>
  <c r="BN64" i="1"/>
  <c r="BY64" i="1"/>
  <c r="BZ64" i="1"/>
  <c r="CA64" i="1"/>
  <c r="CJ64" i="1"/>
  <c r="CK64" i="1"/>
  <c r="CL64" i="1"/>
  <c r="I37" i="1"/>
  <c r="J37" i="1"/>
  <c r="O37" i="1"/>
  <c r="N37" i="1" s="1"/>
  <c r="AB37" i="1"/>
  <c r="AC37" i="1"/>
  <c r="AD37" i="1"/>
  <c r="AO37" i="1"/>
  <c r="AP37" i="1"/>
  <c r="AQ37" i="1"/>
  <c r="BA37" i="1"/>
  <c r="BB37" i="1"/>
  <c r="BC37" i="1"/>
  <c r="BL37" i="1"/>
  <c r="BM37" i="1"/>
  <c r="BN37" i="1"/>
  <c r="BY37" i="1"/>
  <c r="BZ37" i="1"/>
  <c r="CA37" i="1"/>
  <c r="CJ37" i="1"/>
  <c r="CK37" i="1"/>
  <c r="CL37" i="1"/>
  <c r="I24" i="1"/>
  <c r="J24" i="1"/>
  <c r="AB24" i="1"/>
  <c r="AC24" i="1"/>
  <c r="AD24" i="1"/>
  <c r="AO24" i="1"/>
  <c r="AP24" i="1"/>
  <c r="AQ24" i="1"/>
  <c r="BA24" i="1"/>
  <c r="BB24" i="1"/>
  <c r="BC24" i="1"/>
  <c r="BL24" i="1"/>
  <c r="BM24" i="1"/>
  <c r="BN24" i="1"/>
  <c r="BY24" i="1"/>
  <c r="BZ24" i="1"/>
  <c r="CA24" i="1"/>
  <c r="CJ24" i="1"/>
  <c r="CK24" i="1"/>
  <c r="CL24" i="1"/>
  <c r="CB37" i="1" l="1"/>
  <c r="L24" i="1"/>
  <c r="BO37" i="1"/>
  <c r="CB36" i="1"/>
  <c r="M24" i="1"/>
  <c r="BO24" i="1"/>
  <c r="CB24" i="1"/>
  <c r="CB64" i="1"/>
  <c r="BO64" i="1"/>
  <c r="BO36" i="1"/>
  <c r="CM24" i="1"/>
  <c r="BD24" i="1"/>
  <c r="AR24" i="1"/>
  <c r="AE24" i="1"/>
  <c r="G24" i="1"/>
  <c r="H24" i="1" s="1"/>
  <c r="CM37" i="1"/>
  <c r="BD37" i="1"/>
  <c r="M37" i="1"/>
  <c r="AR37" i="1"/>
  <c r="L37" i="1"/>
  <c r="AE37" i="1"/>
  <c r="G37" i="1"/>
  <c r="H37" i="1" s="1"/>
  <c r="CM64" i="1"/>
  <c r="BD64" i="1"/>
  <c r="AR64" i="1"/>
  <c r="M64" i="1"/>
  <c r="AE64" i="1"/>
  <c r="L64" i="1"/>
  <c r="G64" i="1"/>
  <c r="H64" i="1" s="1"/>
  <c r="CM36" i="1"/>
  <c r="BD36" i="1"/>
  <c r="M36" i="1"/>
  <c r="AR36" i="1"/>
  <c r="L36" i="1"/>
  <c r="AE36" i="1"/>
  <c r="G36" i="1"/>
  <c r="H36" i="1" s="1"/>
  <c r="I53" i="1"/>
  <c r="J53" i="1"/>
  <c r="O53" i="1"/>
  <c r="N53" i="1" s="1"/>
  <c r="AB53" i="1"/>
  <c r="AC53" i="1"/>
  <c r="AD53" i="1"/>
  <c r="AO53" i="1"/>
  <c r="AP53" i="1"/>
  <c r="AQ53" i="1"/>
  <c r="BA53" i="1"/>
  <c r="BB53" i="1"/>
  <c r="BC53" i="1"/>
  <c r="BL53" i="1"/>
  <c r="BM53" i="1"/>
  <c r="BN53" i="1"/>
  <c r="BY53" i="1"/>
  <c r="BZ53" i="1"/>
  <c r="CA53" i="1"/>
  <c r="CJ53" i="1"/>
  <c r="CK53" i="1"/>
  <c r="CL53" i="1"/>
  <c r="I26" i="1"/>
  <c r="J26" i="1"/>
  <c r="O26" i="1"/>
  <c r="N26" i="1" s="1"/>
  <c r="AB26" i="1"/>
  <c r="AC26" i="1"/>
  <c r="AD26" i="1"/>
  <c r="AO26" i="1"/>
  <c r="AP26" i="1"/>
  <c r="AQ26" i="1"/>
  <c r="BA26" i="1"/>
  <c r="BB26" i="1"/>
  <c r="BC26" i="1"/>
  <c r="BL26" i="1"/>
  <c r="BM26" i="1"/>
  <c r="BN26" i="1"/>
  <c r="BY26" i="1"/>
  <c r="BZ26" i="1"/>
  <c r="CA26" i="1"/>
  <c r="CJ26" i="1"/>
  <c r="CK26" i="1"/>
  <c r="CL26" i="1"/>
  <c r="I12" i="1"/>
  <c r="J12" i="1"/>
  <c r="O12" i="1"/>
  <c r="N12" i="1" s="1"/>
  <c r="AB12" i="1"/>
  <c r="AC12" i="1"/>
  <c r="AD12" i="1"/>
  <c r="AO12" i="1"/>
  <c r="AP12" i="1"/>
  <c r="AQ12" i="1"/>
  <c r="BA12" i="1"/>
  <c r="BB12" i="1"/>
  <c r="BC12" i="1"/>
  <c r="BL12" i="1"/>
  <c r="BM12" i="1"/>
  <c r="BN12" i="1"/>
  <c r="BY12" i="1"/>
  <c r="BZ12" i="1"/>
  <c r="CA12" i="1"/>
  <c r="CJ12" i="1"/>
  <c r="CK12" i="1"/>
  <c r="CL12" i="1"/>
  <c r="I33" i="1"/>
  <c r="J33" i="1"/>
  <c r="O33" i="1"/>
  <c r="N33" i="1" s="1"/>
  <c r="AB33" i="1"/>
  <c r="AC33" i="1"/>
  <c r="AD33" i="1"/>
  <c r="AO33" i="1"/>
  <c r="AP33" i="1"/>
  <c r="AQ33" i="1"/>
  <c r="BA33" i="1"/>
  <c r="BB33" i="1"/>
  <c r="BC33" i="1"/>
  <c r="BL33" i="1"/>
  <c r="BM33" i="1"/>
  <c r="BN33" i="1"/>
  <c r="BY33" i="1"/>
  <c r="BZ33" i="1"/>
  <c r="CA33" i="1"/>
  <c r="CJ33" i="1"/>
  <c r="CK33" i="1"/>
  <c r="CL33" i="1"/>
  <c r="I34" i="1"/>
  <c r="J34" i="1"/>
  <c r="O34" i="1"/>
  <c r="N34" i="1" s="1"/>
  <c r="AB34" i="1"/>
  <c r="AC34" i="1"/>
  <c r="AD34" i="1"/>
  <c r="AO34" i="1"/>
  <c r="AP34" i="1"/>
  <c r="AQ34" i="1"/>
  <c r="BA34" i="1"/>
  <c r="BB34" i="1"/>
  <c r="BC34" i="1"/>
  <c r="BL34" i="1"/>
  <c r="BM34" i="1"/>
  <c r="BN34" i="1"/>
  <c r="BY34" i="1"/>
  <c r="BZ34" i="1"/>
  <c r="CA34" i="1"/>
  <c r="CJ34" i="1"/>
  <c r="CK34" i="1"/>
  <c r="CL34" i="1"/>
  <c r="K24" i="1" l="1"/>
  <c r="K37" i="1"/>
  <c r="K64" i="1"/>
  <c r="K36" i="1"/>
  <c r="CB53" i="1"/>
  <c r="AR53" i="1"/>
  <c r="G34" i="1"/>
  <c r="H34" i="1" s="1"/>
  <c r="BO53" i="1"/>
  <c r="G53" i="1"/>
  <c r="H53" i="1" s="1"/>
  <c r="CM53" i="1"/>
  <c r="BD53" i="1"/>
  <c r="M53" i="1"/>
  <c r="AE53" i="1"/>
  <c r="L53" i="1"/>
  <c r="BO34" i="1"/>
  <c r="BO26" i="1"/>
  <c r="BD34" i="1"/>
  <c r="BO12" i="1"/>
  <c r="BO33" i="1"/>
  <c r="CB34" i="1"/>
  <c r="CM34" i="1"/>
  <c r="AE34" i="1"/>
  <c r="AR34" i="1"/>
  <c r="CM33" i="1"/>
  <c r="BD33" i="1"/>
  <c r="AR33" i="1"/>
  <c r="AR12" i="1"/>
  <c r="M12" i="1"/>
  <c r="CB26" i="1"/>
  <c r="BD26" i="1"/>
  <c r="G26" i="1"/>
  <c r="H26" i="1" s="1"/>
  <c r="G33" i="1"/>
  <c r="H33" i="1" s="1"/>
  <c r="G12" i="1"/>
  <c r="H12" i="1" s="1"/>
  <c r="M33" i="1"/>
  <c r="AE26" i="1"/>
  <c r="AE12" i="1"/>
  <c r="AR26" i="1"/>
  <c r="BD12" i="1"/>
  <c r="CB33" i="1"/>
  <c r="CB12" i="1"/>
  <c r="CM12" i="1"/>
  <c r="M34" i="1"/>
  <c r="L33" i="1"/>
  <c r="CM26" i="1"/>
  <c r="L34" i="1"/>
  <c r="L26" i="1"/>
  <c r="AE33" i="1"/>
  <c r="L12" i="1"/>
  <c r="M26" i="1"/>
  <c r="I46" i="1"/>
  <c r="J46" i="1"/>
  <c r="O46" i="1"/>
  <c r="N46" i="1" s="1"/>
  <c r="AB46" i="1"/>
  <c r="AC46" i="1"/>
  <c r="AD46" i="1"/>
  <c r="AO46" i="1"/>
  <c r="AP46" i="1"/>
  <c r="AQ46" i="1"/>
  <c r="BA46" i="1"/>
  <c r="BB46" i="1"/>
  <c r="BC46" i="1"/>
  <c r="BL46" i="1"/>
  <c r="BM46" i="1"/>
  <c r="BN46" i="1"/>
  <c r="BY46" i="1"/>
  <c r="BZ46" i="1"/>
  <c r="CA46" i="1"/>
  <c r="CJ46" i="1"/>
  <c r="CK46" i="1"/>
  <c r="CL46" i="1"/>
  <c r="I65" i="1"/>
  <c r="J65" i="1"/>
  <c r="O65" i="1"/>
  <c r="N65" i="1" s="1"/>
  <c r="AB65" i="1"/>
  <c r="AC65" i="1"/>
  <c r="AD65" i="1"/>
  <c r="AO65" i="1"/>
  <c r="AP65" i="1"/>
  <c r="AQ65" i="1"/>
  <c r="BA65" i="1"/>
  <c r="BB65" i="1"/>
  <c r="BC65" i="1"/>
  <c r="BL65" i="1"/>
  <c r="BM65" i="1"/>
  <c r="BN65" i="1"/>
  <c r="BY65" i="1"/>
  <c r="BZ65" i="1"/>
  <c r="CA65" i="1"/>
  <c r="CJ65" i="1"/>
  <c r="CK65" i="1"/>
  <c r="CL65" i="1"/>
  <c r="K53" i="1" l="1"/>
  <c r="K33" i="1"/>
  <c r="K12" i="1"/>
  <c r="K26" i="1"/>
  <c r="K34" i="1"/>
  <c r="BO46" i="1"/>
  <c r="BO65" i="1"/>
  <c r="CM65" i="1"/>
  <c r="BD65" i="1"/>
  <c r="G65" i="1"/>
  <c r="H65" i="1" s="1"/>
  <c r="G46" i="1"/>
  <c r="H46" i="1" s="1"/>
  <c r="M46" i="1"/>
  <c r="AE46" i="1"/>
  <c r="AR65" i="1"/>
  <c r="M65" i="1"/>
  <c r="AR46" i="1"/>
  <c r="BD46" i="1"/>
  <c r="CB46" i="1"/>
  <c r="CB65" i="1"/>
  <c r="CM46" i="1"/>
  <c r="L65" i="1"/>
  <c r="AE65" i="1"/>
  <c r="L46" i="1"/>
  <c r="AB10" i="1"/>
  <c r="AC10" i="1"/>
  <c r="AD10" i="1"/>
  <c r="AB42" i="1"/>
  <c r="AC42" i="1"/>
  <c r="AD42" i="1"/>
  <c r="AB39" i="1"/>
  <c r="AC39" i="1"/>
  <c r="AD39" i="1"/>
  <c r="AB23" i="1"/>
  <c r="AC23" i="1"/>
  <c r="AD23" i="1"/>
  <c r="AB60" i="1"/>
  <c r="AC60" i="1"/>
  <c r="AD60" i="1"/>
  <c r="AB32" i="1"/>
  <c r="AC32" i="1"/>
  <c r="AD32" i="1"/>
  <c r="AB57" i="1"/>
  <c r="AC57" i="1"/>
  <c r="AD57" i="1"/>
  <c r="AB30" i="1"/>
  <c r="AC30" i="1"/>
  <c r="AD30" i="1"/>
  <c r="AB8" i="1"/>
  <c r="AC8" i="1"/>
  <c r="AD8" i="1"/>
  <c r="AB55" i="1"/>
  <c r="AC55" i="1"/>
  <c r="AD55" i="1"/>
  <c r="AB59" i="1"/>
  <c r="AC59" i="1"/>
  <c r="AD59" i="1"/>
  <c r="AB17" i="1"/>
  <c r="AC17" i="1"/>
  <c r="AD17" i="1"/>
  <c r="AB47" i="1"/>
  <c r="AC47" i="1"/>
  <c r="AD47" i="1"/>
  <c r="AB25" i="1"/>
  <c r="AC25" i="1"/>
  <c r="AD25" i="1"/>
  <c r="AB61" i="1"/>
  <c r="AC61" i="1"/>
  <c r="AD61" i="1"/>
  <c r="AB5" i="1"/>
  <c r="AC5" i="1"/>
  <c r="AD5" i="1"/>
  <c r="AB58" i="1"/>
  <c r="AC58" i="1"/>
  <c r="AD58" i="1"/>
  <c r="AB4" i="1"/>
  <c r="AC4" i="1"/>
  <c r="AD4" i="1"/>
  <c r="AB9" i="1"/>
  <c r="AC9" i="1"/>
  <c r="AD9" i="1"/>
  <c r="AB35" i="1"/>
  <c r="AC35" i="1"/>
  <c r="AD35" i="1"/>
  <c r="AB49" i="1"/>
  <c r="AC49" i="1"/>
  <c r="AD49" i="1"/>
  <c r="AB41" i="1"/>
  <c r="AC41" i="1"/>
  <c r="AD41" i="1"/>
  <c r="AB44" i="1"/>
  <c r="AC44" i="1"/>
  <c r="AD44" i="1"/>
  <c r="AB14" i="1"/>
  <c r="AC14" i="1"/>
  <c r="AD14" i="1"/>
  <c r="AB20" i="1"/>
  <c r="AC20" i="1"/>
  <c r="AD20" i="1"/>
  <c r="AB38" i="1"/>
  <c r="AC38" i="1"/>
  <c r="AD38" i="1"/>
  <c r="AB56" i="1"/>
  <c r="AC56" i="1"/>
  <c r="AD56" i="1"/>
  <c r="AB43" i="1"/>
  <c r="AC43" i="1"/>
  <c r="AD43" i="1"/>
  <c r="AB51" i="1"/>
  <c r="AC51" i="1"/>
  <c r="AD51" i="1"/>
  <c r="AB27" i="1"/>
  <c r="AC27" i="1"/>
  <c r="AD27" i="1"/>
  <c r="AB31" i="1"/>
  <c r="AC31" i="1"/>
  <c r="AD31" i="1"/>
  <c r="AB15" i="1"/>
  <c r="AC15" i="1"/>
  <c r="AD15" i="1"/>
  <c r="AB50" i="1"/>
  <c r="AC50" i="1"/>
  <c r="AD50" i="1"/>
  <c r="AB40" i="1"/>
  <c r="AC40" i="1"/>
  <c r="AD40" i="1"/>
  <c r="K46" i="1" l="1"/>
  <c r="K65" i="1"/>
  <c r="AE42" i="1"/>
  <c r="AE10" i="1"/>
  <c r="AE40" i="1"/>
  <c r="AE50" i="1"/>
  <c r="AE15" i="1"/>
  <c r="AE31" i="1"/>
  <c r="AE27" i="1"/>
  <c r="AE51" i="1"/>
  <c r="AE43" i="1"/>
  <c r="AE56" i="1"/>
  <c r="AE38" i="1"/>
  <c r="AE20" i="1"/>
  <c r="AE14" i="1"/>
  <c r="AE44" i="1"/>
  <c r="AE41" i="1"/>
  <c r="AE49" i="1"/>
  <c r="AE35" i="1"/>
  <c r="AE9" i="1"/>
  <c r="AE4" i="1"/>
  <c r="AE58" i="1"/>
  <c r="AE5" i="1"/>
  <c r="AE61" i="1"/>
  <c r="AE25" i="1"/>
  <c r="AE47" i="1"/>
  <c r="AE17" i="1"/>
  <c r="AE59" i="1"/>
  <c r="AE55" i="1"/>
  <c r="AE8" i="1"/>
  <c r="AE30" i="1"/>
  <c r="AE57" i="1"/>
  <c r="AE32" i="1"/>
  <c r="AE60" i="1"/>
  <c r="AE23" i="1"/>
  <c r="AE39" i="1"/>
  <c r="O29" i="1"/>
  <c r="N29" i="1" s="1"/>
  <c r="I14" i="1" l="1"/>
  <c r="J14" i="1"/>
  <c r="O14" i="1"/>
  <c r="N14" i="1" s="1"/>
  <c r="AO14" i="1"/>
  <c r="AP14" i="1"/>
  <c r="AQ14" i="1"/>
  <c r="BA14" i="1"/>
  <c r="BB14" i="1"/>
  <c r="BC14" i="1"/>
  <c r="BL14" i="1"/>
  <c r="BM14" i="1"/>
  <c r="BN14" i="1"/>
  <c r="BY14" i="1"/>
  <c r="BZ14" i="1"/>
  <c r="CA14" i="1"/>
  <c r="CJ14" i="1"/>
  <c r="CK14" i="1"/>
  <c r="CL14" i="1"/>
  <c r="I49" i="1"/>
  <c r="J49" i="1"/>
  <c r="O49" i="1"/>
  <c r="N49" i="1" s="1"/>
  <c r="AO49" i="1"/>
  <c r="AP49" i="1"/>
  <c r="AQ49" i="1"/>
  <c r="BA49" i="1"/>
  <c r="BB49" i="1"/>
  <c r="BC49" i="1"/>
  <c r="BL49" i="1"/>
  <c r="BM49" i="1"/>
  <c r="BN49" i="1"/>
  <c r="BY49" i="1"/>
  <c r="BZ49" i="1"/>
  <c r="CA49" i="1"/>
  <c r="CJ49" i="1"/>
  <c r="CK49" i="1"/>
  <c r="CL49" i="1"/>
  <c r="I42" i="1"/>
  <c r="J42" i="1"/>
  <c r="O42" i="1"/>
  <c r="N42" i="1" s="1"/>
  <c r="AO42" i="1"/>
  <c r="AP42" i="1"/>
  <c r="AQ42" i="1"/>
  <c r="BA42" i="1"/>
  <c r="BB42" i="1"/>
  <c r="BC42" i="1"/>
  <c r="BL42" i="1"/>
  <c r="BM42" i="1"/>
  <c r="BN42" i="1"/>
  <c r="BY42" i="1"/>
  <c r="BZ42" i="1"/>
  <c r="CA42" i="1"/>
  <c r="CJ42" i="1"/>
  <c r="CK42" i="1"/>
  <c r="CL42" i="1"/>
  <c r="BO49" i="1" l="1"/>
  <c r="BO14" i="1"/>
  <c r="CM49" i="1"/>
  <c r="AR49" i="1"/>
  <c r="CB14" i="1"/>
  <c r="G14" i="1"/>
  <c r="H14" i="1" s="1"/>
  <c r="CM14" i="1"/>
  <c r="M49" i="1"/>
  <c r="CB49" i="1"/>
  <c r="BD49" i="1"/>
  <c r="BD14" i="1"/>
  <c r="AR14" i="1"/>
  <c r="M14" i="1"/>
  <c r="G49" i="1"/>
  <c r="H49" i="1" s="1"/>
  <c r="L14" i="1"/>
  <c r="L49" i="1"/>
  <c r="G42" i="1"/>
  <c r="H42" i="1" s="1"/>
  <c r="CB42" i="1"/>
  <c r="CM42" i="1"/>
  <c r="AR42" i="1"/>
  <c r="BD42" i="1"/>
  <c r="M42" i="1"/>
  <c r="BO42" i="1"/>
  <c r="L42" i="1"/>
  <c r="K49" i="1" l="1"/>
  <c r="K14" i="1"/>
  <c r="K42" i="1"/>
  <c r="CL35" i="1"/>
  <c r="CK35" i="1"/>
  <c r="CJ35" i="1"/>
  <c r="CA35" i="1"/>
  <c r="BZ35" i="1"/>
  <c r="BY35" i="1"/>
  <c r="BN35" i="1"/>
  <c r="BM35" i="1"/>
  <c r="BL35" i="1"/>
  <c r="BC35" i="1"/>
  <c r="BB35" i="1"/>
  <c r="BA35" i="1"/>
  <c r="AQ35" i="1"/>
  <c r="AP35" i="1"/>
  <c r="AO35" i="1"/>
  <c r="O35" i="1"/>
  <c r="N35" i="1" s="1"/>
  <c r="J35" i="1"/>
  <c r="I35" i="1"/>
  <c r="CL31" i="1"/>
  <c r="CK31" i="1"/>
  <c r="CJ31" i="1"/>
  <c r="CA31" i="1"/>
  <c r="BZ31" i="1"/>
  <c r="BY31" i="1"/>
  <c r="BN31" i="1"/>
  <c r="BM31" i="1"/>
  <c r="BL31" i="1"/>
  <c r="BC31" i="1"/>
  <c r="BB31" i="1"/>
  <c r="BA31" i="1"/>
  <c r="AQ31" i="1"/>
  <c r="AP31" i="1"/>
  <c r="AO31" i="1"/>
  <c r="O31" i="1"/>
  <c r="N31" i="1" s="1"/>
  <c r="J31" i="1"/>
  <c r="I31" i="1"/>
  <c r="CL15" i="1"/>
  <c r="CK15" i="1"/>
  <c r="CJ15" i="1"/>
  <c r="CA15" i="1"/>
  <c r="BZ15" i="1"/>
  <c r="BY15" i="1"/>
  <c r="BN15" i="1"/>
  <c r="BM15" i="1"/>
  <c r="BL15" i="1"/>
  <c r="BC15" i="1"/>
  <c r="BB15" i="1"/>
  <c r="BA15" i="1"/>
  <c r="AQ15" i="1"/>
  <c r="AP15" i="1"/>
  <c r="AO15" i="1"/>
  <c r="O15" i="1"/>
  <c r="N15" i="1" s="1"/>
  <c r="J15" i="1"/>
  <c r="I15" i="1"/>
  <c r="CL40" i="1"/>
  <c r="CK40" i="1"/>
  <c r="CJ40" i="1"/>
  <c r="CA40" i="1"/>
  <c r="BZ40" i="1"/>
  <c r="BY40" i="1"/>
  <c r="BN40" i="1"/>
  <c r="BM40" i="1"/>
  <c r="BL40" i="1"/>
  <c r="BC40" i="1"/>
  <c r="BB40" i="1"/>
  <c r="BA40" i="1"/>
  <c r="AQ40" i="1"/>
  <c r="AP40" i="1"/>
  <c r="AO40" i="1"/>
  <c r="O40" i="1"/>
  <c r="N40" i="1" s="1"/>
  <c r="J40" i="1"/>
  <c r="I40" i="1"/>
  <c r="CL50" i="1"/>
  <c r="CK50" i="1"/>
  <c r="CJ50" i="1"/>
  <c r="CA50" i="1"/>
  <c r="BZ50" i="1"/>
  <c r="BY50" i="1"/>
  <c r="BN50" i="1"/>
  <c r="BM50" i="1"/>
  <c r="BL50" i="1"/>
  <c r="BC50" i="1"/>
  <c r="BB50" i="1"/>
  <c r="BA50" i="1"/>
  <c r="AQ50" i="1"/>
  <c r="AP50" i="1"/>
  <c r="AO50" i="1"/>
  <c r="O50" i="1"/>
  <c r="N50" i="1" s="1"/>
  <c r="J50" i="1"/>
  <c r="I50" i="1"/>
  <c r="CL63" i="1"/>
  <c r="CK63" i="1"/>
  <c r="CJ63" i="1"/>
  <c r="CA63" i="1"/>
  <c r="BZ63" i="1"/>
  <c r="BY63" i="1"/>
  <c r="BN63" i="1"/>
  <c r="BM63" i="1"/>
  <c r="BL63" i="1"/>
  <c r="BC63" i="1"/>
  <c r="BB63" i="1"/>
  <c r="BA63" i="1"/>
  <c r="AQ63" i="1"/>
  <c r="AP63" i="1"/>
  <c r="AO63" i="1"/>
  <c r="AD63" i="1"/>
  <c r="AC63" i="1"/>
  <c r="AB63" i="1"/>
  <c r="O63" i="1"/>
  <c r="N63" i="1" s="1"/>
  <c r="J63" i="1"/>
  <c r="I63" i="1"/>
  <c r="CL25" i="1"/>
  <c r="CK25" i="1"/>
  <c r="CJ25" i="1"/>
  <c r="CA25" i="1"/>
  <c r="BZ25" i="1"/>
  <c r="BY25" i="1"/>
  <c r="BN25" i="1"/>
  <c r="BM25" i="1"/>
  <c r="BL25" i="1"/>
  <c r="BC25" i="1"/>
  <c r="BB25" i="1"/>
  <c r="BA25" i="1"/>
  <c r="AQ25" i="1"/>
  <c r="AP25" i="1"/>
  <c r="AO25" i="1"/>
  <c r="O25" i="1"/>
  <c r="N25" i="1" s="1"/>
  <c r="J25" i="1"/>
  <c r="I25" i="1"/>
  <c r="CL22" i="1"/>
  <c r="CK22" i="1"/>
  <c r="CJ22" i="1"/>
  <c r="CA22" i="1"/>
  <c r="BZ22" i="1"/>
  <c r="BY22" i="1"/>
  <c r="BN22" i="1"/>
  <c r="BM22" i="1"/>
  <c r="BL22" i="1"/>
  <c r="BC22" i="1"/>
  <c r="BB22" i="1"/>
  <c r="BA22" i="1"/>
  <c r="AQ22" i="1"/>
  <c r="AP22" i="1"/>
  <c r="AO22" i="1"/>
  <c r="AD22" i="1"/>
  <c r="AC22" i="1"/>
  <c r="AB22" i="1"/>
  <c r="O22" i="1"/>
  <c r="N22" i="1" s="1"/>
  <c r="J22" i="1"/>
  <c r="I22" i="1"/>
  <c r="CL29" i="1"/>
  <c r="CK29" i="1"/>
  <c r="CJ29" i="1"/>
  <c r="CA29" i="1"/>
  <c r="BZ29" i="1"/>
  <c r="BY29" i="1"/>
  <c r="BN29" i="1"/>
  <c r="BM29" i="1"/>
  <c r="BL29" i="1"/>
  <c r="BC29" i="1"/>
  <c r="BB29" i="1"/>
  <c r="BA29" i="1"/>
  <c r="AQ29" i="1"/>
  <c r="AP29" i="1"/>
  <c r="AO29" i="1"/>
  <c r="AD29" i="1"/>
  <c r="AC29" i="1"/>
  <c r="AB29" i="1"/>
  <c r="J29" i="1"/>
  <c r="I29" i="1"/>
  <c r="CL27" i="1"/>
  <c r="CK27" i="1"/>
  <c r="CJ27" i="1"/>
  <c r="CA27" i="1"/>
  <c r="BZ27" i="1"/>
  <c r="BY27" i="1"/>
  <c r="BN27" i="1"/>
  <c r="BM27" i="1"/>
  <c r="BL27" i="1"/>
  <c r="BC27" i="1"/>
  <c r="BB27" i="1"/>
  <c r="BA27" i="1"/>
  <c r="AQ27" i="1"/>
  <c r="AP27" i="1"/>
  <c r="AO27" i="1"/>
  <c r="O27" i="1"/>
  <c r="N27" i="1" s="1"/>
  <c r="J27" i="1"/>
  <c r="I27" i="1"/>
  <c r="CL17" i="1"/>
  <c r="CK17" i="1"/>
  <c r="CJ17" i="1"/>
  <c r="CA17" i="1"/>
  <c r="BZ17" i="1"/>
  <c r="BY17" i="1"/>
  <c r="BN17" i="1"/>
  <c r="BM17" i="1"/>
  <c r="BL17" i="1"/>
  <c r="BC17" i="1"/>
  <c r="BB17" i="1"/>
  <c r="BA17" i="1"/>
  <c r="AQ17" i="1"/>
  <c r="AP17" i="1"/>
  <c r="AO17" i="1"/>
  <c r="O17" i="1"/>
  <c r="N17" i="1" s="1"/>
  <c r="J17" i="1"/>
  <c r="I17" i="1"/>
  <c r="CL4" i="1"/>
  <c r="CK4" i="1"/>
  <c r="CJ4" i="1"/>
  <c r="CA4" i="1"/>
  <c r="BZ4" i="1"/>
  <c r="BY4" i="1"/>
  <c r="BN4" i="1"/>
  <c r="BM4" i="1"/>
  <c r="BL4" i="1"/>
  <c r="BC4" i="1"/>
  <c r="BB4" i="1"/>
  <c r="BA4" i="1"/>
  <c r="AQ4" i="1"/>
  <c r="AP4" i="1"/>
  <c r="AO4" i="1"/>
  <c r="J4" i="1"/>
  <c r="I4" i="1"/>
  <c r="CL20" i="1"/>
  <c r="CK20" i="1"/>
  <c r="CJ20" i="1"/>
  <c r="CA20" i="1"/>
  <c r="BZ20" i="1"/>
  <c r="BY20" i="1"/>
  <c r="BN20" i="1"/>
  <c r="BM20" i="1"/>
  <c r="BL20" i="1"/>
  <c r="BC20" i="1"/>
  <c r="BB20" i="1"/>
  <c r="BA20" i="1"/>
  <c r="AQ20" i="1"/>
  <c r="AP20" i="1"/>
  <c r="AO20" i="1"/>
  <c r="O20" i="1"/>
  <c r="N20" i="1" s="1"/>
  <c r="J20" i="1"/>
  <c r="I20" i="1"/>
  <c r="CL47" i="1"/>
  <c r="CK47" i="1"/>
  <c r="CJ47" i="1"/>
  <c r="CA47" i="1"/>
  <c r="BZ47" i="1"/>
  <c r="BY47" i="1"/>
  <c r="BN47" i="1"/>
  <c r="BM47" i="1"/>
  <c r="BL47" i="1"/>
  <c r="BC47" i="1"/>
  <c r="BB47" i="1"/>
  <c r="BA47" i="1"/>
  <c r="AQ47" i="1"/>
  <c r="AP47" i="1"/>
  <c r="AO47" i="1"/>
  <c r="O47" i="1"/>
  <c r="N47" i="1" s="1"/>
  <c r="J47" i="1"/>
  <c r="I47" i="1"/>
  <c r="CL61" i="1"/>
  <c r="CK61" i="1"/>
  <c r="CJ61" i="1"/>
  <c r="CA61" i="1"/>
  <c r="BZ61" i="1"/>
  <c r="BY61" i="1"/>
  <c r="BN61" i="1"/>
  <c r="BM61" i="1"/>
  <c r="BL61" i="1"/>
  <c r="BC61" i="1"/>
  <c r="BB61" i="1"/>
  <c r="BA61" i="1"/>
  <c r="AQ61" i="1"/>
  <c r="AP61" i="1"/>
  <c r="AO61" i="1"/>
  <c r="O61" i="1"/>
  <c r="N61" i="1" s="1"/>
  <c r="J61" i="1"/>
  <c r="I61" i="1"/>
  <c r="CL32" i="1"/>
  <c r="CK32" i="1"/>
  <c r="CJ32" i="1"/>
  <c r="CA32" i="1"/>
  <c r="BZ32" i="1"/>
  <c r="BY32" i="1"/>
  <c r="BN32" i="1"/>
  <c r="BM32" i="1"/>
  <c r="BL32" i="1"/>
  <c r="BC32" i="1"/>
  <c r="BB32" i="1"/>
  <c r="BA32" i="1"/>
  <c r="AQ32" i="1"/>
  <c r="AP32" i="1"/>
  <c r="AO32" i="1"/>
  <c r="O32" i="1"/>
  <c r="N32" i="1" s="1"/>
  <c r="J32" i="1"/>
  <c r="I32" i="1"/>
  <c r="CL28" i="1"/>
  <c r="CK28" i="1"/>
  <c r="CJ28" i="1"/>
  <c r="CA28" i="1"/>
  <c r="BZ28" i="1"/>
  <c r="BY28" i="1"/>
  <c r="BN28" i="1"/>
  <c r="BM28" i="1"/>
  <c r="BL28" i="1"/>
  <c r="BC28" i="1"/>
  <c r="BB28" i="1"/>
  <c r="BA28" i="1"/>
  <c r="AQ28" i="1"/>
  <c r="AP28" i="1"/>
  <c r="AO28" i="1"/>
  <c r="AD28" i="1"/>
  <c r="AC28" i="1"/>
  <c r="AB28" i="1"/>
  <c r="O28" i="1"/>
  <c r="N28" i="1" s="1"/>
  <c r="J28" i="1"/>
  <c r="I28" i="1"/>
  <c r="CL43" i="1"/>
  <c r="CK43" i="1"/>
  <c r="CJ43" i="1"/>
  <c r="CA43" i="1"/>
  <c r="BZ43" i="1"/>
  <c r="BY43" i="1"/>
  <c r="BN43" i="1"/>
  <c r="BM43" i="1"/>
  <c r="BL43" i="1"/>
  <c r="BC43" i="1"/>
  <c r="BB43" i="1"/>
  <c r="BA43" i="1"/>
  <c r="AQ43" i="1"/>
  <c r="AP43" i="1"/>
  <c r="AO43" i="1"/>
  <c r="O43" i="1"/>
  <c r="N43" i="1" s="1"/>
  <c r="J43" i="1"/>
  <c r="I43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CJ52" i="1"/>
  <c r="CK52" i="1"/>
  <c r="CL52" i="1"/>
  <c r="I5" i="1"/>
  <c r="J5" i="1"/>
  <c r="AO5" i="1"/>
  <c r="AP5" i="1"/>
  <c r="AQ5" i="1"/>
  <c r="BA5" i="1"/>
  <c r="BB5" i="1"/>
  <c r="BC5" i="1"/>
  <c r="BL5" i="1"/>
  <c r="BM5" i="1"/>
  <c r="BN5" i="1"/>
  <c r="BY5" i="1"/>
  <c r="BZ5" i="1"/>
  <c r="CA5" i="1"/>
  <c r="CJ5" i="1"/>
  <c r="CK5" i="1"/>
  <c r="CL5" i="1"/>
  <c r="I57" i="1"/>
  <c r="J57" i="1"/>
  <c r="O57" i="1"/>
  <c r="N57" i="1" s="1"/>
  <c r="AO57" i="1"/>
  <c r="AP57" i="1"/>
  <c r="AQ57" i="1"/>
  <c r="BA57" i="1"/>
  <c r="BB57" i="1"/>
  <c r="BC57" i="1"/>
  <c r="BL57" i="1"/>
  <c r="BM57" i="1"/>
  <c r="BN57" i="1"/>
  <c r="BY57" i="1"/>
  <c r="BZ57" i="1"/>
  <c r="CA57" i="1"/>
  <c r="CJ57" i="1"/>
  <c r="CK57" i="1"/>
  <c r="CL57" i="1"/>
  <c r="I58" i="1"/>
  <c r="J58" i="1"/>
  <c r="O58" i="1"/>
  <c r="N58" i="1" s="1"/>
  <c r="AO58" i="1"/>
  <c r="AP58" i="1"/>
  <c r="AQ58" i="1"/>
  <c r="BA58" i="1"/>
  <c r="BB58" i="1"/>
  <c r="BC58" i="1"/>
  <c r="BL58" i="1"/>
  <c r="BM58" i="1"/>
  <c r="BN58" i="1"/>
  <c r="BY58" i="1"/>
  <c r="BZ58" i="1"/>
  <c r="CA58" i="1"/>
  <c r="CJ58" i="1"/>
  <c r="CL58" i="1"/>
  <c r="I9" i="1"/>
  <c r="J9" i="1"/>
  <c r="AO9" i="1"/>
  <c r="AP9" i="1"/>
  <c r="AQ9" i="1"/>
  <c r="BA9" i="1"/>
  <c r="BB9" i="1"/>
  <c r="BC9" i="1"/>
  <c r="BL9" i="1"/>
  <c r="BM9" i="1"/>
  <c r="BN9" i="1"/>
  <c r="BY9" i="1"/>
  <c r="BZ9" i="1"/>
  <c r="CA9" i="1"/>
  <c r="CJ9" i="1"/>
  <c r="CK9" i="1"/>
  <c r="CL9" i="1"/>
  <c r="I39" i="1"/>
  <c r="J39" i="1"/>
  <c r="O39" i="1"/>
  <c r="N39" i="1" s="1"/>
  <c r="AO39" i="1"/>
  <c r="AP39" i="1"/>
  <c r="AQ39" i="1"/>
  <c r="BA39" i="1"/>
  <c r="BB39" i="1"/>
  <c r="BC39" i="1"/>
  <c r="BL39" i="1"/>
  <c r="BM39" i="1"/>
  <c r="BN39" i="1"/>
  <c r="BY39" i="1"/>
  <c r="BZ39" i="1"/>
  <c r="CA39" i="1"/>
  <c r="CJ39" i="1"/>
  <c r="CK39" i="1"/>
  <c r="CL39" i="1"/>
  <c r="I30" i="1"/>
  <c r="J30" i="1"/>
  <c r="O30" i="1"/>
  <c r="N30" i="1" s="1"/>
  <c r="AO30" i="1"/>
  <c r="AP30" i="1"/>
  <c r="AQ30" i="1"/>
  <c r="BA30" i="1"/>
  <c r="BB30" i="1"/>
  <c r="BC30" i="1"/>
  <c r="BL30" i="1"/>
  <c r="BM30" i="1"/>
  <c r="BN30" i="1"/>
  <c r="BY30" i="1"/>
  <c r="BZ30" i="1"/>
  <c r="CA30" i="1"/>
  <c r="CJ30" i="1"/>
  <c r="CK30" i="1"/>
  <c r="CL30" i="1"/>
  <c r="I55" i="1"/>
  <c r="J55" i="1"/>
  <c r="O55" i="1"/>
  <c r="N55" i="1" s="1"/>
  <c r="AO55" i="1"/>
  <c r="AP55" i="1"/>
  <c r="AQ55" i="1"/>
  <c r="BA55" i="1"/>
  <c r="BB55" i="1"/>
  <c r="BC55" i="1"/>
  <c r="BL55" i="1"/>
  <c r="BM55" i="1"/>
  <c r="BN55" i="1"/>
  <c r="BY55" i="1"/>
  <c r="BZ55" i="1"/>
  <c r="CA55" i="1"/>
  <c r="CJ55" i="1"/>
  <c r="CK55" i="1"/>
  <c r="CL55" i="1"/>
  <c r="I60" i="1"/>
  <c r="J60" i="1"/>
  <c r="O60" i="1"/>
  <c r="N60" i="1" s="1"/>
  <c r="AO60" i="1"/>
  <c r="AP60" i="1"/>
  <c r="AQ60" i="1"/>
  <c r="BA60" i="1"/>
  <c r="BB60" i="1"/>
  <c r="BC60" i="1"/>
  <c r="BL60" i="1"/>
  <c r="BM60" i="1"/>
  <c r="BN60" i="1"/>
  <c r="BY60" i="1"/>
  <c r="BZ60" i="1"/>
  <c r="CA60" i="1"/>
  <c r="CJ60" i="1"/>
  <c r="CK60" i="1"/>
  <c r="CL60" i="1"/>
  <c r="I56" i="1"/>
  <c r="J56" i="1"/>
  <c r="O56" i="1"/>
  <c r="N56" i="1" s="1"/>
  <c r="AO56" i="1"/>
  <c r="AP56" i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L56" i="1"/>
  <c r="I13" i="1"/>
  <c r="J13" i="1"/>
  <c r="O13" i="1"/>
  <c r="N13" i="1" s="1"/>
  <c r="AB13" i="1"/>
  <c r="AC13" i="1"/>
  <c r="AD13" i="1"/>
  <c r="AO13" i="1"/>
  <c r="AP13" i="1"/>
  <c r="AQ13" i="1"/>
  <c r="BA13" i="1"/>
  <c r="BB13" i="1"/>
  <c r="BC13" i="1"/>
  <c r="BL13" i="1"/>
  <c r="BM13" i="1"/>
  <c r="BN13" i="1"/>
  <c r="BY13" i="1"/>
  <c r="BZ13" i="1"/>
  <c r="CA13" i="1"/>
  <c r="CJ13" i="1"/>
  <c r="CK13" i="1"/>
  <c r="CL13" i="1"/>
  <c r="I45" i="1"/>
  <c r="J45" i="1"/>
  <c r="O45" i="1"/>
  <c r="N45" i="1" s="1"/>
  <c r="AB45" i="1"/>
  <c r="AC45" i="1"/>
  <c r="AD45" i="1"/>
  <c r="AO45" i="1"/>
  <c r="AP45" i="1"/>
  <c r="AQ45" i="1"/>
  <c r="BA45" i="1"/>
  <c r="BB45" i="1"/>
  <c r="BC45" i="1"/>
  <c r="BL45" i="1"/>
  <c r="BM45" i="1"/>
  <c r="BN45" i="1"/>
  <c r="BY45" i="1"/>
  <c r="BZ45" i="1"/>
  <c r="CA45" i="1"/>
  <c r="CJ45" i="1"/>
  <c r="CK45" i="1"/>
  <c r="CL45" i="1"/>
  <c r="I59" i="1"/>
  <c r="J59" i="1"/>
  <c r="O59" i="1"/>
  <c r="N59" i="1" s="1"/>
  <c r="AO59" i="1"/>
  <c r="AP59" i="1"/>
  <c r="AQ59" i="1"/>
  <c r="BA59" i="1"/>
  <c r="BB59" i="1"/>
  <c r="BC59" i="1"/>
  <c r="BL59" i="1"/>
  <c r="BM59" i="1"/>
  <c r="BN59" i="1"/>
  <c r="BY59" i="1"/>
  <c r="BZ59" i="1"/>
  <c r="CA59" i="1"/>
  <c r="CJ59" i="1"/>
  <c r="CK59" i="1"/>
  <c r="CL59" i="1"/>
  <c r="I44" i="1"/>
  <c r="J44" i="1"/>
  <c r="AO44" i="1"/>
  <c r="AP44" i="1"/>
  <c r="AQ44" i="1"/>
  <c r="BA44" i="1"/>
  <c r="BB44" i="1"/>
  <c r="BC44" i="1"/>
  <c r="BL44" i="1"/>
  <c r="BM44" i="1"/>
  <c r="BN44" i="1"/>
  <c r="BY44" i="1"/>
  <c r="BZ44" i="1"/>
  <c r="CA44" i="1"/>
  <c r="CJ44" i="1"/>
  <c r="CK44" i="1"/>
  <c r="CL44" i="1"/>
  <c r="I8" i="1"/>
  <c r="J8" i="1"/>
  <c r="O8" i="1"/>
  <c r="N8" i="1" s="1"/>
  <c r="AO8" i="1"/>
  <c r="AP8" i="1"/>
  <c r="AQ8" i="1"/>
  <c r="BA8" i="1"/>
  <c r="BB8" i="1"/>
  <c r="BC8" i="1"/>
  <c r="BL8" i="1"/>
  <c r="BM8" i="1"/>
  <c r="BN8" i="1"/>
  <c r="BY8" i="1"/>
  <c r="BZ8" i="1"/>
  <c r="CA8" i="1"/>
  <c r="CJ8" i="1"/>
  <c r="CK8" i="1"/>
  <c r="CL8" i="1"/>
  <c r="I51" i="1"/>
  <c r="J51" i="1"/>
  <c r="O51" i="1"/>
  <c r="N51" i="1" s="1"/>
  <c r="AO51" i="1"/>
  <c r="AP51" i="1"/>
  <c r="AQ51" i="1"/>
  <c r="BA51" i="1"/>
  <c r="BB51" i="1"/>
  <c r="BC51" i="1"/>
  <c r="BL51" i="1"/>
  <c r="BM51" i="1"/>
  <c r="BN51" i="1"/>
  <c r="BY51" i="1"/>
  <c r="BZ51" i="1"/>
  <c r="CA51" i="1"/>
  <c r="CJ51" i="1"/>
  <c r="CK51" i="1"/>
  <c r="CL51" i="1"/>
  <c r="I10" i="1"/>
  <c r="J10" i="1"/>
  <c r="AO10" i="1"/>
  <c r="AP10" i="1"/>
  <c r="AQ10" i="1"/>
  <c r="BA10" i="1"/>
  <c r="BB10" i="1"/>
  <c r="BC10" i="1"/>
  <c r="BL10" i="1"/>
  <c r="BM10" i="1"/>
  <c r="BN10" i="1"/>
  <c r="BY10" i="1"/>
  <c r="BZ10" i="1"/>
  <c r="CA10" i="1"/>
  <c r="CJ10" i="1"/>
  <c r="CK10" i="1"/>
  <c r="CL10" i="1"/>
  <c r="I23" i="1"/>
  <c r="J23" i="1"/>
  <c r="O23" i="1"/>
  <c r="N23" i="1" s="1"/>
  <c r="AO23" i="1"/>
  <c r="AP23" i="1"/>
  <c r="AQ23" i="1"/>
  <c r="BA23" i="1"/>
  <c r="BB23" i="1"/>
  <c r="BC23" i="1"/>
  <c r="BL23" i="1"/>
  <c r="BM23" i="1"/>
  <c r="BN23" i="1"/>
  <c r="BY23" i="1"/>
  <c r="BZ23" i="1"/>
  <c r="CA23" i="1"/>
  <c r="CJ23" i="1"/>
  <c r="CK23" i="1"/>
  <c r="CL23" i="1"/>
  <c r="I7" i="1"/>
  <c r="J7" i="1"/>
  <c r="AB7" i="1"/>
  <c r="AC7" i="1"/>
  <c r="AD7" i="1"/>
  <c r="AO7" i="1"/>
  <c r="AP7" i="1"/>
  <c r="AQ7" i="1"/>
  <c r="BA7" i="1"/>
  <c r="BB7" i="1"/>
  <c r="BC7" i="1"/>
  <c r="BL7" i="1"/>
  <c r="BM7" i="1"/>
  <c r="BN7" i="1"/>
  <c r="BY7" i="1"/>
  <c r="BZ7" i="1"/>
  <c r="CA7" i="1"/>
  <c r="CJ7" i="1"/>
  <c r="CK7" i="1"/>
  <c r="CL7" i="1"/>
  <c r="I41" i="1"/>
  <c r="J41" i="1"/>
  <c r="O41" i="1"/>
  <c r="N41" i="1" s="1"/>
  <c r="AO41" i="1"/>
  <c r="AP41" i="1"/>
  <c r="AQ41" i="1"/>
  <c r="BA41" i="1"/>
  <c r="BB41" i="1"/>
  <c r="BC41" i="1"/>
  <c r="BL41" i="1"/>
  <c r="BM41" i="1"/>
  <c r="BN41" i="1"/>
  <c r="BY41" i="1"/>
  <c r="BZ41" i="1"/>
  <c r="CA41" i="1"/>
  <c r="CJ41" i="1"/>
  <c r="CK41" i="1"/>
  <c r="CL41" i="1"/>
  <c r="I21" i="1"/>
  <c r="J21" i="1"/>
  <c r="O21" i="1"/>
  <c r="N21" i="1" s="1"/>
  <c r="AB21" i="1"/>
  <c r="AC21" i="1"/>
  <c r="AD21" i="1"/>
  <c r="AO21" i="1"/>
  <c r="AP21" i="1"/>
  <c r="AQ21" i="1"/>
  <c r="BA21" i="1"/>
  <c r="BB21" i="1"/>
  <c r="BC21" i="1"/>
  <c r="BL21" i="1"/>
  <c r="BM21" i="1"/>
  <c r="BN21" i="1"/>
  <c r="BY21" i="1"/>
  <c r="BZ21" i="1"/>
  <c r="CA21" i="1"/>
  <c r="CJ21" i="1"/>
  <c r="CK21" i="1"/>
  <c r="CL21" i="1"/>
  <c r="CK38" i="1"/>
  <c r="M9" i="1" l="1"/>
  <c r="L9" i="1"/>
  <c r="M5" i="1"/>
  <c r="M7" i="1"/>
  <c r="M4" i="1"/>
  <c r="L5" i="1"/>
  <c r="L7" i="1"/>
  <c r="L4" i="1"/>
  <c r="L10" i="1"/>
  <c r="M10" i="1"/>
  <c r="M44" i="1"/>
  <c r="L44" i="1"/>
  <c r="M29" i="1"/>
  <c r="L29" i="1"/>
  <c r="G63" i="1"/>
  <c r="H63" i="1" s="1"/>
  <c r="G22" i="1"/>
  <c r="H22" i="1" s="1"/>
  <c r="M25" i="1"/>
  <c r="BO60" i="1"/>
  <c r="L32" i="1"/>
  <c r="BD32" i="1"/>
  <c r="M27" i="1"/>
  <c r="L22" i="1"/>
  <c r="AR22" i="1"/>
  <c r="CM22" i="1"/>
  <c r="AE63" i="1"/>
  <c r="M63" i="1"/>
  <c r="CB63" i="1"/>
  <c r="BO40" i="1"/>
  <c r="L31" i="1"/>
  <c r="AR31" i="1"/>
  <c r="CM31" i="1"/>
  <c r="M35" i="1"/>
  <c r="BD35" i="1"/>
  <c r="CB5" i="1"/>
  <c r="AR35" i="1"/>
  <c r="CM35" i="1"/>
  <c r="BO22" i="1"/>
  <c r="G25" i="1"/>
  <c r="H25" i="1" s="1"/>
  <c r="L63" i="1"/>
  <c r="BD63" i="1"/>
  <c r="L40" i="1"/>
  <c r="AR40" i="1"/>
  <c r="CM40" i="1"/>
  <c r="BO31" i="1"/>
  <c r="G35" i="1"/>
  <c r="H35" i="1" s="1"/>
  <c r="G39" i="1"/>
  <c r="H39" i="1" s="1"/>
  <c r="G43" i="1"/>
  <c r="H43" i="1" s="1"/>
  <c r="BO43" i="1"/>
  <c r="BO28" i="1"/>
  <c r="G61" i="1"/>
  <c r="H61" i="1" s="1"/>
  <c r="BO61" i="1"/>
  <c r="M20" i="1"/>
  <c r="BO20" i="1"/>
  <c r="G4" i="1"/>
  <c r="H4" i="1" s="1"/>
  <c r="BO4" i="1"/>
  <c r="L17" i="1"/>
  <c r="BD17" i="1"/>
  <c r="G27" i="1"/>
  <c r="H27" i="1" s="1"/>
  <c r="AR63" i="1"/>
  <c r="CM63" i="1"/>
  <c r="G40" i="1"/>
  <c r="H40" i="1" s="1"/>
  <c r="L15" i="1"/>
  <c r="BD15" i="1"/>
  <c r="BO27" i="1"/>
  <c r="BD29" i="1"/>
  <c r="M22" i="1"/>
  <c r="M31" i="1"/>
  <c r="M40" i="1"/>
  <c r="G20" i="1"/>
  <c r="H20" i="1" s="1"/>
  <c r="L20" i="1"/>
  <c r="AR20" i="1"/>
  <c r="CM20" i="1"/>
  <c r="BO25" i="1"/>
  <c r="BO63" i="1"/>
  <c r="L50" i="1"/>
  <c r="BD50" i="1"/>
  <c r="G31" i="1"/>
  <c r="H31" i="1" s="1"/>
  <c r="BD47" i="1"/>
  <c r="L47" i="1"/>
  <c r="M61" i="1"/>
  <c r="M28" i="1"/>
  <c r="G28" i="1"/>
  <c r="H28" i="1" s="1"/>
  <c r="CM43" i="1"/>
  <c r="M43" i="1"/>
  <c r="L43" i="1"/>
  <c r="AR43" i="1"/>
  <c r="CB51" i="1"/>
  <c r="G51" i="1"/>
  <c r="H51" i="1" s="1"/>
  <c r="G59" i="1"/>
  <c r="H59" i="1" s="1"/>
  <c r="CM60" i="1"/>
  <c r="AR60" i="1"/>
  <c r="BD30" i="1"/>
  <c r="M30" i="1"/>
  <c r="G30" i="1"/>
  <c r="H30" i="1" s="1"/>
  <c r="G9" i="1"/>
  <c r="H9" i="1" s="1"/>
  <c r="CB57" i="1"/>
  <c r="BD57" i="1"/>
  <c r="G57" i="1"/>
  <c r="H57" i="1" s="1"/>
  <c r="CB52" i="1"/>
  <c r="BO57" i="1"/>
  <c r="CM52" i="1"/>
  <c r="AR52" i="1"/>
  <c r="CB43" i="1"/>
  <c r="BD28" i="1"/>
  <c r="AR32" i="1"/>
  <c r="CM32" i="1"/>
  <c r="BD61" i="1"/>
  <c r="AR47" i="1"/>
  <c r="CM47" i="1"/>
  <c r="CB20" i="1"/>
  <c r="BD4" i="1"/>
  <c r="AR17" i="1"/>
  <c r="CM17" i="1"/>
  <c r="BD27" i="1"/>
  <c r="AR29" i="1"/>
  <c r="CM29" i="1"/>
  <c r="AE22" i="1"/>
  <c r="CB22" i="1"/>
  <c r="BD25" i="1"/>
  <c r="AR50" i="1"/>
  <c r="CM50" i="1"/>
  <c r="CB40" i="1"/>
  <c r="AR15" i="1"/>
  <c r="CM15" i="1"/>
  <c r="CB31" i="1"/>
  <c r="M39" i="1"/>
  <c r="CM9" i="1"/>
  <c r="AR9" i="1"/>
  <c r="M58" i="1"/>
  <c r="BD52" i="1"/>
  <c r="AR28" i="1"/>
  <c r="CM28" i="1"/>
  <c r="M32" i="1"/>
  <c r="CB32" i="1"/>
  <c r="AR61" i="1"/>
  <c r="CM61" i="1"/>
  <c r="M47" i="1"/>
  <c r="CB47" i="1"/>
  <c r="AR4" i="1"/>
  <c r="CM4" i="1"/>
  <c r="M17" i="1"/>
  <c r="CB17" i="1"/>
  <c r="AR27" i="1"/>
  <c r="CM27" i="1"/>
  <c r="CB29" i="1"/>
  <c r="AR25" i="1"/>
  <c r="CM25" i="1"/>
  <c r="M50" i="1"/>
  <c r="CB50" i="1"/>
  <c r="M15" i="1"/>
  <c r="CB15" i="1"/>
  <c r="CB35" i="1"/>
  <c r="G58" i="1"/>
  <c r="H58" i="1" s="1"/>
  <c r="CM57" i="1"/>
  <c r="AR57" i="1"/>
  <c r="G5" i="1"/>
  <c r="H5" i="1" s="1"/>
  <c r="BO52" i="1"/>
  <c r="G52" i="1"/>
  <c r="H52" i="1" s="1"/>
  <c r="BD43" i="1"/>
  <c r="AE28" i="1"/>
  <c r="CB28" i="1"/>
  <c r="BO32" i="1"/>
  <c r="CB61" i="1"/>
  <c r="BO47" i="1"/>
  <c r="BD20" i="1"/>
  <c r="CB4" i="1"/>
  <c r="BO17" i="1"/>
  <c r="CB27" i="1"/>
  <c r="BO29" i="1"/>
  <c r="BD22" i="1"/>
  <c r="CB25" i="1"/>
  <c r="BO50" i="1"/>
  <c r="BD40" i="1"/>
  <c r="BO15" i="1"/>
  <c r="BD31" i="1"/>
  <c r="BO35" i="1"/>
  <c r="G32" i="1"/>
  <c r="H32" i="1" s="1"/>
  <c r="G47" i="1"/>
  <c r="H47" i="1" s="1"/>
  <c r="G17" i="1"/>
  <c r="H17" i="1" s="1"/>
  <c r="G29" i="1"/>
  <c r="H29" i="1" s="1"/>
  <c r="AE29" i="1"/>
  <c r="G50" i="1"/>
  <c r="H50" i="1" s="1"/>
  <c r="G15" i="1"/>
  <c r="H15" i="1" s="1"/>
  <c r="L61" i="1"/>
  <c r="L25" i="1"/>
  <c r="L28" i="1"/>
  <c r="L27" i="1"/>
  <c r="L35" i="1"/>
  <c r="G45" i="1"/>
  <c r="H45" i="1" s="1"/>
  <c r="CB60" i="1"/>
  <c r="BD60" i="1"/>
  <c r="M55" i="1"/>
  <c r="BD21" i="1"/>
  <c r="CM41" i="1"/>
  <c r="AR41" i="1"/>
  <c r="CM51" i="1"/>
  <c r="AR51" i="1"/>
  <c r="M57" i="1"/>
  <c r="BO10" i="1"/>
  <c r="BD51" i="1"/>
  <c r="BO8" i="1"/>
  <c r="G8" i="1"/>
  <c r="H8" i="1" s="1"/>
  <c r="BD44" i="1"/>
  <c r="CM59" i="1"/>
  <c r="AR59" i="1"/>
  <c r="BD45" i="1"/>
  <c r="G13" i="1"/>
  <c r="H13" i="1" s="1"/>
  <c r="BO56" i="1"/>
  <c r="M60" i="1"/>
  <c r="CB55" i="1"/>
  <c r="BO30" i="1"/>
  <c r="BO39" i="1"/>
  <c r="BD9" i="1"/>
  <c r="CM5" i="1"/>
  <c r="AR5" i="1"/>
  <c r="G7" i="1"/>
  <c r="H7" i="1" s="1"/>
  <c r="BD10" i="1"/>
  <c r="M52" i="1"/>
  <c r="G41" i="1"/>
  <c r="H41" i="1" s="1"/>
  <c r="CM7" i="1"/>
  <c r="AR7" i="1"/>
  <c r="BO51" i="1"/>
  <c r="CB8" i="1"/>
  <c r="G44" i="1"/>
  <c r="H44" i="1" s="1"/>
  <c r="G55" i="1"/>
  <c r="H55" i="1" s="1"/>
  <c r="CB30" i="1"/>
  <c r="BO9" i="1"/>
  <c r="L57" i="1"/>
  <c r="BD5" i="1"/>
  <c r="L52" i="1"/>
  <c r="CM13" i="1"/>
  <c r="AR13" i="1"/>
  <c r="CM56" i="1"/>
  <c r="AR56" i="1"/>
  <c r="L56" i="1"/>
  <c r="L60" i="1"/>
  <c r="G60" i="1"/>
  <c r="H60" i="1" s="1"/>
  <c r="BD55" i="1"/>
  <c r="CM30" i="1"/>
  <c r="AR30" i="1"/>
  <c r="CB9" i="1"/>
  <c r="CB58" i="1"/>
  <c r="AR58" i="1"/>
  <c r="L58" i="1"/>
  <c r="BO5" i="1"/>
  <c r="AE52" i="1"/>
  <c r="BO21" i="1"/>
  <c r="BD41" i="1"/>
  <c r="BD7" i="1"/>
  <c r="CM23" i="1"/>
  <c r="AR23" i="1"/>
  <c r="BD59" i="1"/>
  <c r="M59" i="1"/>
  <c r="BO45" i="1"/>
  <c r="M13" i="1"/>
  <c r="BO41" i="1"/>
  <c r="BD23" i="1"/>
  <c r="G23" i="1"/>
  <c r="H23" i="1" s="1"/>
  <c r="M8" i="1"/>
  <c r="CM44" i="1"/>
  <c r="AR44" i="1"/>
  <c r="CB45" i="1"/>
  <c r="AE45" i="1"/>
  <c r="CB41" i="1"/>
  <c r="L59" i="1"/>
  <c r="CM45" i="1"/>
  <c r="AR45" i="1"/>
  <c r="CB21" i="1"/>
  <c r="AE21" i="1"/>
  <c r="G21" i="1"/>
  <c r="H21" i="1" s="1"/>
  <c r="L41" i="1"/>
  <c r="BO7" i="1"/>
  <c r="BO23" i="1"/>
  <c r="CB10" i="1"/>
  <c r="G10" i="1"/>
  <c r="H10" i="1" s="1"/>
  <c r="M51" i="1"/>
  <c r="CM8" i="1"/>
  <c r="AR8" i="1"/>
  <c r="BO44" i="1"/>
  <c r="BO59" i="1"/>
  <c r="L45" i="1"/>
  <c r="BO13" i="1"/>
  <c r="M23" i="1"/>
  <c r="CM21" i="1"/>
  <c r="AR21" i="1"/>
  <c r="CB7" i="1"/>
  <c r="AE7" i="1"/>
  <c r="CB23" i="1"/>
  <c r="L23" i="1"/>
  <c r="CM10" i="1"/>
  <c r="AR10" i="1"/>
  <c r="BD8" i="1"/>
  <c r="CB44" i="1"/>
  <c r="CB59" i="1"/>
  <c r="M21" i="1"/>
  <c r="M41" i="1"/>
  <c r="L51" i="1"/>
  <c r="L8" i="1"/>
  <c r="M45" i="1"/>
  <c r="BD13" i="1"/>
  <c r="CB56" i="1"/>
  <c r="BO55" i="1"/>
  <c r="CB39" i="1"/>
  <c r="CM58" i="1"/>
  <c r="M56" i="1"/>
  <c r="L21" i="1"/>
  <c r="G56" i="1"/>
  <c r="H56" i="1" s="1"/>
  <c r="CM39" i="1"/>
  <c r="AR39" i="1"/>
  <c r="BD58" i="1"/>
  <c r="CB13" i="1"/>
  <c r="AE13" i="1"/>
  <c r="BD56" i="1"/>
  <c r="CM55" i="1"/>
  <c r="AR55" i="1"/>
  <c r="L30" i="1"/>
  <c r="BD39" i="1"/>
  <c r="BO58" i="1"/>
  <c r="L13" i="1"/>
  <c r="L55" i="1"/>
  <c r="L39" i="1"/>
  <c r="BB38" i="1"/>
  <c r="K9" i="1" l="1"/>
  <c r="K5" i="1"/>
  <c r="K7" i="1"/>
  <c r="K4" i="1"/>
  <c r="K10" i="1"/>
  <c r="K44" i="1"/>
  <c r="K29" i="1"/>
  <c r="K31" i="1"/>
  <c r="K40" i="1"/>
  <c r="K32" i="1"/>
  <c r="K50" i="1"/>
  <c r="K25" i="1"/>
  <c r="K35" i="1"/>
  <c r="K58" i="1"/>
  <c r="K20" i="1"/>
  <c r="K22" i="1"/>
  <c r="K63" i="1"/>
  <c r="K30" i="1"/>
  <c r="K27" i="1"/>
  <c r="K15" i="1"/>
  <c r="K17" i="1"/>
  <c r="K28" i="1"/>
  <c r="K61" i="1"/>
  <c r="K47" i="1"/>
  <c r="K43" i="1"/>
  <c r="K51" i="1"/>
  <c r="K8" i="1"/>
  <c r="K59" i="1"/>
  <c r="K45" i="1"/>
  <c r="K13" i="1"/>
  <c r="K39" i="1"/>
  <c r="K57" i="1"/>
  <c r="K55" i="1"/>
  <c r="K56" i="1"/>
  <c r="K21" i="1"/>
  <c r="K60" i="1"/>
  <c r="K52" i="1"/>
  <c r="K23" i="1"/>
  <c r="K41" i="1"/>
  <c r="CL38" i="1"/>
  <c r="CA38" i="1"/>
  <c r="BC38" i="1"/>
  <c r="AQ38" i="1"/>
  <c r="I38" i="1"/>
  <c r="J38" i="1"/>
  <c r="O38" i="1"/>
  <c r="N38" i="1" s="1"/>
  <c r="AO38" i="1"/>
  <c r="AP38" i="1"/>
  <c r="BA38" i="1"/>
  <c r="BL38" i="1"/>
  <c r="BM38" i="1"/>
  <c r="BN38" i="1"/>
  <c r="BY38" i="1"/>
  <c r="BZ38" i="1"/>
  <c r="M38" i="1" l="1"/>
  <c r="G38" i="1"/>
  <c r="H38" i="1" s="1"/>
  <c r="BO38" i="1"/>
  <c r="CB38" i="1"/>
  <c r="BD38" i="1"/>
  <c r="AR38" i="1"/>
  <c r="CJ38" i="1" l="1"/>
  <c r="L38" i="1" s="1"/>
  <c r="K38" i="1" s="1"/>
  <c r="CM38" i="1" l="1"/>
</calcChain>
</file>

<file path=xl/sharedStrings.xml><?xml version="1.0" encoding="utf-8"?>
<sst xmlns="http://schemas.openxmlformats.org/spreadsheetml/2006/main" count="358" uniqueCount="126">
  <si>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</si>
  <si>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</si>
  <si>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</si>
  <si>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</si>
  <si>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</si>
  <si>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</si>
  <si>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</si>
  <si>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</si>
  <si>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</si>
  <si>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</si>
  <si>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</si>
  <si>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</si>
  <si>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</si>
  <si>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</si>
  <si>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</si>
  <si>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</si>
  <si>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</si>
  <si>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</si>
  <si>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</si>
  <si>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</si>
  <si>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</si>
  <si>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</si>
  <si>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</si>
  <si>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</si>
  <si>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</si>
  <si>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</si>
  <si>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</si>
  <si>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</si>
  <si>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</si>
  <si>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</si>
  <si>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</si>
  <si>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</si>
  <si>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</si>
  <si>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</si>
  <si>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</si>
  <si>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</si>
  <si>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</si>
  <si>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</si>
  <si>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</si>
  <si>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</si>
  <si>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</si>
  <si>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</si>
  <si>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</si>
  <si>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</si>
  <si>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</si>
  <si>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</si>
  <si>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</si>
  <si>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</si>
  <si>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</si>
  <si>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</si>
  <si>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</si>
  <si>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</si>
  <si>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</si>
  <si>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</si>
  <si>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</si>
  <si>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</si>
  <si>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</si>
  <si>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</si>
  <si>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</si>
  <si>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</si>
  <si>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</si>
  <si>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</si>
  <si>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</si>
  <si>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</si>
  <si>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</si>
  <si>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</si>
  <si>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</si>
  <si>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</si>
  <si>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</si>
  <si>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</si>
  <si>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</si>
  <si>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</si>
  <si>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</si>
  <si>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</si>
  <si>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</si>
  <si>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</si>
  <si>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</si>
  <si>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</si>
  <si>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</si>
  <si>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</si>
  <si>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</si>
  <si>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</si>
  <si>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</si>
  <si>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</si>
  <si>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</si>
  <si>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</si>
  <si>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</si>
  <si>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</si>
  <si>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</si>
  <si>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</si>
  <si>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</si>
  <si>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</si>
  <si>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</si>
  <si>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</si>
  <si>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</si>
  <si>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</si>
  <si>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</si>
  <si>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</si>
  <si>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</si>
  <si>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DQ - Disqualified 
         M-Muzzle
         S- Steel
         F-Finger
         C-Cold Range
         W-Sweep
         D-Dropped Weapon</t>
  </si>
  <si>
    <t>Bay 3
The Inconvenience Store</t>
  </si>
  <si>
    <t>Bay 4
A Friend In Need</t>
  </si>
  <si>
    <t>Bay 5
Target Identification</t>
  </si>
  <si>
    <t>Bay 6
Working At The Car Wash</t>
  </si>
  <si>
    <t>Action</t>
  </si>
  <si>
    <t>Sights</t>
  </si>
  <si>
    <t>Auto</t>
  </si>
  <si>
    <t>Iron</t>
  </si>
  <si>
    <t>*  - Action not indicated, shooter must complete their scoresheet</t>
  </si>
  <si>
    <t>** - SIghts not indicated, shooter must complete their scoresheet</t>
  </si>
  <si>
    <t>FRIDPA
Pikes Peak
PCC Sidematch
December 16, 2018</t>
  </si>
  <si>
    <t>Bay 7
I-D-Parody-A</t>
  </si>
  <si>
    <t>Optic</t>
  </si>
  <si>
    <t>Bruce B.</t>
  </si>
  <si>
    <t>Pam R.</t>
  </si>
  <si>
    <t>Aaron P.</t>
  </si>
  <si>
    <t>Zach F.</t>
  </si>
  <si>
    <t>Jay G.</t>
  </si>
  <si>
    <t xml:space="preserve">Optic </t>
  </si>
  <si>
    <t>Jay M.</t>
  </si>
  <si>
    <t>Lance B.</t>
  </si>
  <si>
    <t>Josh G.</t>
  </si>
  <si>
    <t>Mark C.</t>
  </si>
  <si>
    <t xml:space="preserve">Auto </t>
  </si>
  <si>
    <t>Scott W.  ***</t>
  </si>
  <si>
    <t>***Suspect timer did not pick up all shots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</si>
</sst>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5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6" xfId="0" applyNumberFormat="1" applyBorder="1" applyAlignment="1" applyProtection="1">
      <alignment horizontal="right" vertical="center"/>
      <protection locked="0"/>
    </xf>
    <xf numFmtId="2" fontId="2" fillId="0" borderId="34" xfId="0" applyNumberFormat="1" applyFont="1" applyBorder="1" applyAlignment="1" applyProtection="1">
      <alignment horizontal="right" vertical="center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1" fontId="0" fillId="0" borderId="37" xfId="0" applyNumberFormat="1" applyBorder="1" applyAlignment="1" applyProtection="1">
      <alignment horizontal="right" vertical="center"/>
    </xf>
    <xf numFmtId="164" fontId="0" fillId="0" borderId="37" xfId="0" applyNumberFormat="1" applyBorder="1" applyAlignment="1" applyProtection="1">
      <alignment horizontal="right" vertical="center"/>
    </xf>
    <xf numFmtId="1" fontId="0" fillId="0" borderId="37" xfId="0" applyNumberFormat="1" applyBorder="1" applyAlignment="1" applyProtection="1">
      <alignment horizontal="right" vertical="center"/>
      <protection locked="0"/>
    </xf>
    <xf numFmtId="1" fontId="0" fillId="0" borderId="39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  <protection locked="0"/>
    </xf>
    <xf numFmtId="2" fontId="0" fillId="0" borderId="42" xfId="0" applyNumberFormat="1" applyBorder="1" applyAlignment="1" applyProtection="1">
      <alignment horizontal="right" vertical="center"/>
    </xf>
    <xf numFmtId="164" fontId="0" fillId="0" borderId="40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</xf>
    <xf numFmtId="2" fontId="2" fillId="0" borderId="43" xfId="0" applyNumberFormat="1" applyFont="1" applyBorder="1" applyAlignment="1" applyProtection="1">
      <alignment horizontal="right" vertical="center"/>
    </xf>
    <xf numFmtId="0" fontId="0" fillId="0" borderId="40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4" xfId="0" applyNumberForma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</xf>
    <xf numFmtId="2" fontId="2" fillId="0" borderId="44" xfId="0" applyNumberFormat="1" applyFont="1" applyBorder="1" applyAlignment="1" applyProtection="1">
      <alignment horizontal="right" vertical="center"/>
    </xf>
    <xf numFmtId="2" fontId="0" fillId="0" borderId="42" xfId="0" applyNumberFormat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</xf>
    <xf numFmtId="2" fontId="2" fillId="0" borderId="45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7" xfId="0" applyBorder="1"/>
    <xf numFmtId="2" fontId="2" fillId="0" borderId="37" xfId="0" applyNumberFormat="1" applyFont="1" applyBorder="1" applyAlignment="1" applyProtection="1">
      <alignment horizontal="right" vertical="center"/>
    </xf>
    <xf numFmtId="2" fontId="2" fillId="0" borderId="46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47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8" fillId="0" borderId="40" xfId="0" applyNumberFormat="1" applyFont="1" applyBorder="1" applyAlignment="1" applyProtection="1">
      <alignment horizontal="left" vertical="center"/>
      <protection locked="0"/>
    </xf>
    <xf numFmtId="49" fontId="0" fillId="0" borderId="40" xfId="0" applyNumberFormat="1" applyBorder="1" applyAlignment="1" applyProtection="1">
      <alignment horizontal="left" vertical="center"/>
      <protection locked="0"/>
    </xf>
    <xf numFmtId="49" fontId="8" fillId="0" borderId="40" xfId="0" applyNumberFormat="1" applyFont="1" applyBorder="1" applyAlignment="1" applyProtection="1">
      <alignment horizontal="center" vertical="center"/>
      <protection locked="0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1" fontId="1" fillId="0" borderId="42" xfId="0" applyNumberFormat="1" applyFont="1" applyBorder="1" applyAlignment="1" applyProtection="1">
      <alignment horizontal="center" vertical="center"/>
    </xf>
    <xf numFmtId="1" fontId="1" fillId="0" borderId="40" xfId="0" applyNumberFormat="1" applyFont="1" applyBorder="1" applyAlignment="1" applyProtection="1">
      <alignment horizontal="center" vertical="center"/>
    </xf>
    <xf numFmtId="1" fontId="3" fillId="0" borderId="40" xfId="0" applyNumberFormat="1" applyFont="1" applyBorder="1" applyAlignment="1" applyProtection="1">
      <alignment horizontal="center" vertical="center"/>
    </xf>
    <xf numFmtId="1" fontId="3" fillId="0" borderId="48" xfId="0" applyNumberFormat="1" applyFont="1" applyBorder="1" applyAlignment="1" applyProtection="1">
      <alignment horizontal="center" vertical="center"/>
    </xf>
    <xf numFmtId="2" fontId="2" fillId="0" borderId="49" xfId="0" applyNumberFormat="1" applyFont="1" applyBorder="1" applyAlignment="1" applyProtection="1">
      <alignment horizontal="right" vertical="center"/>
    </xf>
    <xf numFmtId="2" fontId="0" fillId="0" borderId="40" xfId="0" applyNumberFormat="1" applyBorder="1" applyAlignment="1" applyProtection="1">
      <alignment horizontal="right" vertical="center"/>
    </xf>
    <xf numFmtId="1" fontId="0" fillId="0" borderId="50" xfId="0" applyNumberFormat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1" xfId="0" applyNumberFormat="1" applyFon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</xf>
    <xf numFmtId="1" fontId="0" fillId="0" borderId="51" xfId="0" applyNumberFormat="1" applyBorder="1" applyAlignment="1" applyProtection="1">
      <alignment horizontal="right" vertical="center"/>
    </xf>
    <xf numFmtId="164" fontId="0" fillId="0" borderId="51" xfId="0" applyNumberForma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  <protection locked="0"/>
    </xf>
    <xf numFmtId="1" fontId="0" fillId="0" borderId="51" xfId="0" applyNumberFormat="1" applyBorder="1" applyAlignment="1" applyProtection="1">
      <alignment horizontal="right" vertical="center"/>
      <protection locked="0"/>
    </xf>
    <xf numFmtId="49" fontId="8" fillId="0" borderId="48" xfId="0" applyNumberFormat="1" applyFont="1" applyBorder="1" applyAlignment="1" applyProtection="1">
      <alignment horizontal="center" vertical="center"/>
      <protection locked="0"/>
    </xf>
    <xf numFmtId="49" fontId="8" fillId="0" borderId="50" xfId="0" applyNumberFormat="1" applyFont="1" applyBorder="1" applyAlignment="1" applyProtection="1">
      <alignment horizontal="center" vertic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right" vertical="center"/>
    </xf>
    <xf numFmtId="2" fontId="2" fillId="0" borderId="52" xfId="0" applyNumberFormat="1" applyFont="1" applyBorder="1" applyAlignment="1" applyProtection="1">
      <alignment horizontal="right" vertical="center"/>
    </xf>
    <xf numFmtId="2" fontId="2" fillId="0" borderId="8" xfId="0" applyNumberFormat="1" applyFont="1" applyBorder="1" applyAlignment="1" applyProtection="1">
      <alignment horizontal="right" vertical="center"/>
    </xf>
    <xf numFmtId="2" fontId="0" fillId="0" borderId="53" xfId="0" applyNumberFormat="1" applyBorder="1" applyAlignment="1" applyProtection="1">
      <alignment horizontal="right" vertical="center"/>
      <protection locked="0"/>
    </xf>
    <xf numFmtId="2" fontId="0" fillId="0" borderId="54" xfId="0" applyNumberFormat="1" applyBorder="1" applyAlignment="1" applyProtection="1">
      <alignment horizontal="right" vertical="center"/>
      <protection locked="0"/>
    </xf>
    <xf numFmtId="1" fontId="0" fillId="0" borderId="16" xfId="0" applyNumberFormat="1" applyBorder="1" applyAlignment="1" applyProtection="1">
      <alignment horizontal="right" vertical="center"/>
    </xf>
    <xf numFmtId="2" fontId="2" fillId="0" borderId="55" xfId="0" applyNumberFormat="1" applyFont="1" applyBorder="1" applyAlignment="1" applyProtection="1">
      <alignment horizontal="right" vertical="center"/>
    </xf>
    <xf numFmtId="2" fontId="2" fillId="0" borderId="56" xfId="0" applyNumberFormat="1" applyFont="1" applyBorder="1" applyAlignment="1" applyProtection="1">
      <alignment horizontal="right" vertical="center"/>
    </xf>
    <xf numFmtId="0" fontId="0" fillId="0" borderId="57" xfId="0" applyBorder="1" applyAlignment="1" applyProtection="1">
      <alignment horizontal="center"/>
      <protection locked="0"/>
    </xf>
    <xf numFmtId="1" fontId="0" fillId="0" borderId="36" xfId="0" applyNumberFormat="1" applyBorder="1" applyAlignment="1" applyProtection="1">
      <alignment horizontal="right" vertical="center"/>
    </xf>
    <xf numFmtId="2" fontId="2" fillId="0" borderId="58" xfId="0" applyNumberFormat="1" applyFont="1" applyBorder="1" applyAlignment="1" applyProtection="1">
      <alignment horizontal="right" vertical="center"/>
    </xf>
    <xf numFmtId="0" fontId="0" fillId="0" borderId="51" xfId="0" applyBorder="1"/>
    <xf numFmtId="0" fontId="0" fillId="0" borderId="57" xfId="0" applyBorder="1"/>
    <xf numFmtId="0" fontId="0" fillId="0" borderId="57" xfId="0" applyBorder="1" applyProtection="1"/>
    <xf numFmtId="0" fontId="0" fillId="4" borderId="11" xfId="0" applyFill="1" applyBorder="1" applyAlignment="1" applyProtection="1">
      <alignment horizontal="center" vertical="center"/>
    </xf>
    <xf numFmtId="49" fontId="8" fillId="4" borderId="7" xfId="0" applyNumberFormat="1" applyFont="1" applyFill="1" applyBorder="1" applyAlignment="1" applyProtection="1">
      <alignment horizontal="left" vertical="center"/>
      <protection locked="0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49" fontId="8" fillId="4" borderId="7" xfId="0" applyNumberFormat="1" applyFont="1" applyFill="1" applyBorder="1" applyAlignment="1" applyProtection="1">
      <alignment horizontal="center" vertical="center"/>
      <protection locked="0"/>
    </xf>
    <xf numFmtId="49" fontId="8" fillId="4" borderId="16" xfId="0" applyNumberFormat="1" applyFont="1" applyFill="1" applyBorder="1" applyAlignment="1" applyProtection="1">
      <alignment horizontal="center" vertical="center"/>
      <protection locked="0"/>
    </xf>
    <xf numFmtId="1" fontId="1" fillId="4" borderId="9" xfId="0" applyNumberFormat="1" applyFont="1" applyFill="1" applyBorder="1" applyAlignment="1" applyProtection="1">
      <alignment horizontal="center" vertical="center"/>
    </xf>
    <xf numFmtId="1" fontId="1" fillId="4" borderId="7" xfId="0" applyNumberFormat="1" applyFont="1" applyFill="1" applyBorder="1" applyAlignment="1" applyProtection="1">
      <alignment horizontal="center" vertical="center"/>
    </xf>
    <xf numFmtId="1" fontId="3" fillId="4" borderId="7" xfId="0" applyNumberFormat="1" applyFont="1" applyFill="1" applyBorder="1" applyAlignment="1" applyProtection="1">
      <alignment horizontal="center" vertical="center"/>
    </xf>
    <xf numFmtId="1" fontId="3" fillId="4" borderId="8" xfId="0" applyNumberFormat="1" applyFont="1" applyFill="1" applyBorder="1" applyAlignment="1" applyProtection="1">
      <alignment horizontal="center" vertical="center"/>
    </xf>
    <xf numFmtId="2" fontId="2" fillId="4" borderId="11" xfId="0" applyNumberFormat="1" applyFont="1" applyFill="1" applyBorder="1" applyAlignment="1" applyProtection="1">
      <alignment horizontal="right" vertical="center"/>
    </xf>
    <xf numFmtId="2" fontId="0" fillId="4" borderId="12" xfId="0" applyNumberFormat="1" applyFill="1" applyBorder="1" applyAlignment="1" applyProtection="1">
      <alignment horizontal="right" vertical="center"/>
    </xf>
    <xf numFmtId="1" fontId="0" fillId="4" borderId="12" xfId="0" applyNumberFormat="1" applyFill="1" applyBorder="1" applyAlignment="1" applyProtection="1">
      <alignment horizontal="right" vertical="center"/>
    </xf>
    <xf numFmtId="164" fontId="0" fillId="4" borderId="12" xfId="0" applyNumberFormat="1" applyFill="1" applyBorder="1" applyAlignment="1" applyProtection="1">
      <alignment horizontal="right" vertical="center"/>
    </xf>
    <xf numFmtId="1" fontId="0" fillId="4" borderId="24" xfId="0" applyNumberFormat="1" applyFill="1" applyBorder="1" applyAlignment="1" applyProtection="1">
      <alignment horizontal="right" vertical="center"/>
    </xf>
    <xf numFmtId="2" fontId="0" fillId="4" borderId="9" xfId="0" applyNumberFormat="1" applyFill="1" applyBorder="1" applyAlignment="1" applyProtection="1">
      <alignment horizontal="right" vertical="center"/>
      <protection locked="0"/>
    </xf>
    <xf numFmtId="2" fontId="0" fillId="4" borderId="7" xfId="0" applyNumberFormat="1" applyFill="1" applyBorder="1" applyAlignment="1" applyProtection="1">
      <alignment horizontal="right" vertical="center"/>
      <protection locked="0"/>
    </xf>
    <xf numFmtId="1" fontId="0" fillId="4" borderId="7" xfId="0" applyNumberFormat="1" applyFill="1" applyBorder="1" applyAlignment="1" applyProtection="1">
      <alignment horizontal="right" vertical="center"/>
      <protection locked="0"/>
    </xf>
    <xf numFmtId="1" fontId="0" fillId="4" borderId="10" xfId="0" applyNumberFormat="1" applyFill="1" applyBorder="1" applyAlignment="1" applyProtection="1">
      <alignment horizontal="right" vertical="center"/>
      <protection locked="0"/>
    </xf>
    <xf numFmtId="2" fontId="0" fillId="4" borderId="9" xfId="0" applyNumberFormat="1" applyFill="1" applyBorder="1" applyAlignment="1" applyProtection="1">
      <alignment horizontal="right" vertical="center"/>
    </xf>
    <xf numFmtId="164" fontId="0" fillId="4" borderId="7" xfId="0" applyNumberFormat="1" applyFill="1" applyBorder="1" applyAlignment="1" applyProtection="1">
      <alignment horizontal="right" vertical="center"/>
    </xf>
    <xf numFmtId="1" fontId="0" fillId="4" borderId="7" xfId="0" applyNumberFormat="1" applyFill="1" applyBorder="1" applyAlignment="1" applyProtection="1">
      <alignment horizontal="right" vertical="center"/>
    </xf>
    <xf numFmtId="2" fontId="2" fillId="4" borderId="16" xfId="0" applyNumberFormat="1" applyFont="1" applyFill="1" applyBorder="1" applyAlignment="1" applyProtection="1">
      <alignment horizontal="right" vertical="center"/>
    </xf>
    <xf numFmtId="0" fontId="0" fillId="4" borderId="7" xfId="0" applyFill="1" applyBorder="1"/>
    <xf numFmtId="2" fontId="0" fillId="4" borderId="13" xfId="0" applyNumberFormat="1" applyFill="1" applyBorder="1" applyAlignment="1" applyProtection="1">
      <alignment horizontal="right" vertical="center"/>
    </xf>
    <xf numFmtId="2" fontId="2" fillId="4" borderId="12" xfId="0" applyNumberFormat="1" applyFont="1" applyFill="1" applyBorder="1" applyAlignment="1" applyProtection="1">
      <alignment horizontal="right" vertical="center"/>
    </xf>
    <xf numFmtId="1" fontId="0" fillId="4" borderId="10" xfId="0" applyNumberFormat="1" applyFill="1" applyBorder="1" applyAlignment="1" applyProtection="1">
      <alignment horizontal="right" vertical="center"/>
    </xf>
    <xf numFmtId="2" fontId="2" fillId="4" borderId="26" xfId="0" applyNumberFormat="1" applyFont="1" applyFill="1" applyBorder="1" applyAlignment="1" applyProtection="1">
      <alignment horizontal="right" vertical="center"/>
    </xf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49" fontId="2" fillId="2" borderId="30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0" borderId="30" xfId="0" applyNumberFormat="1" applyFont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K82"/>
  <sheetViews>
    <sheetView tabSelected="1" zoomScale="130" zoomScaleNormal="130" zoomScaleSheetLayoutView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A66" sqref="A66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hidden="1" customWidth="1"/>
    <col min="5" max="5" width="7.42578125" style="4" customWidth="1"/>
    <col min="6" max="6" width="6.42578125" style="4" customWidth="1"/>
    <col min="7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hidden="1" customWidth="1"/>
    <col min="17" max="22" width="5.5703125" style="4" hidden="1" customWidth="1"/>
    <col min="23" max="23" width="3.85546875" style="4" hidden="1" customWidth="1"/>
    <col min="24" max="24" width="2.28515625" style="4" hidden="1" customWidth="1"/>
    <col min="25" max="25" width="2.85546875" style="4" hidden="1" customWidth="1"/>
    <col min="26" max="26" width="2.28515625" style="4" hidden="1" customWidth="1"/>
    <col min="27" max="27" width="3.5703125" style="4" hidden="1" customWidth="1"/>
    <col min="28" max="28" width="9" style="4" hidden="1" customWidth="1"/>
    <col min="29" max="29" width="4.5703125" style="4" hidden="1" customWidth="1"/>
    <col min="30" max="30" width="4.28515625" style="4" hidden="1" customWidth="1"/>
    <col min="31" max="31" width="7" style="3" hidden="1" customWidth="1"/>
    <col min="32" max="32" width="6.85546875" hidden="1" customWidth="1"/>
    <col min="33" max="34" width="5.5703125" hidden="1" customWidth="1"/>
    <col min="35" max="35" width="5.5703125" style="4" hidden="1" customWidth="1"/>
    <col min="36" max="36" width="3.85546875" hidden="1" customWidth="1"/>
    <col min="37" max="37" width="2.85546875" hidden="1" customWidth="1"/>
    <col min="38" max="38" width="2.28515625" hidden="1" customWidth="1"/>
    <col min="39" max="39" width="2.7109375" hidden="1" customWidth="1"/>
    <col min="40" max="40" width="3.5703125" hidden="1" customWidth="1"/>
    <col min="41" max="41" width="0" style="4" hidden="1" customWidth="1"/>
    <col min="42" max="42" width="4.5703125" style="4" hidden="1" customWidth="1"/>
    <col min="43" max="43" width="4.28515625" hidden="1" customWidth="1"/>
    <col min="44" max="44" width="0" hidden="1" customWidth="1"/>
    <col min="45" max="45" width="8" hidden="1" customWidth="1"/>
    <col min="46" max="47" width="5.5703125" hidden="1" customWidth="1"/>
    <col min="48" max="48" width="4.85546875" hidden="1" customWidth="1"/>
    <col min="49" max="49" width="2.7109375" hidden="1" customWidth="1"/>
    <col min="50" max="50" width="2.28515625" hidden="1" customWidth="1"/>
    <col min="51" max="51" width="3.140625" hidden="1" customWidth="1"/>
    <col min="52" max="52" width="3.5703125" hidden="1" customWidth="1"/>
    <col min="53" max="53" width="7.42578125" style="4" hidden="1" customWidth="1"/>
    <col min="54" max="54" width="4.5703125" style="4" hidden="1" customWidth="1"/>
    <col min="55" max="55" width="4.28515625" hidden="1" customWidth="1"/>
    <col min="56" max="56" width="0" hidden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hidden="1" customWidth="1"/>
    <col min="69" max="71" width="5.5703125" hidden="1" customWidth="1"/>
    <col min="72" max="72" width="3.85546875" hidden="1" customWidth="1"/>
    <col min="73" max="75" width="2.28515625" hidden="1" customWidth="1"/>
    <col min="76" max="76" width="3.5703125" hidden="1" customWidth="1"/>
    <col min="77" max="77" width="6.5703125" style="4" hidden="1" customWidth="1"/>
    <col min="78" max="78" width="4.5703125" style="4" hidden="1" customWidth="1"/>
    <col min="79" max="79" width="4.28515625" hidden="1" customWidth="1"/>
    <col min="80" max="80" width="6.7109375" hidden="1" customWidth="1"/>
    <col min="81" max="81" width="8" customWidth="1"/>
    <col min="82" max="82" width="6.140625" hidden="1" customWidth="1"/>
    <col min="83" max="83" width="4.140625" customWidth="1"/>
    <col min="84" max="85" width="2.85546875" customWidth="1"/>
    <col min="86" max="86" width="3" customWidth="1"/>
    <col min="87" max="87" width="3.7109375" customWidth="1"/>
    <col min="88" max="88" width="6.7109375" style="4" customWidth="1"/>
    <col min="89" max="89" width="5.140625" style="4" customWidth="1"/>
    <col min="90" max="90" width="4.5703125" customWidth="1"/>
    <col min="91" max="91" width="6.7109375" customWidth="1"/>
    <col min="92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80" bestFit="1" customWidth="1"/>
  </cols>
  <sheetData>
    <row r="1" spans="1:323" ht="71.25" customHeight="1" thickTop="1" x14ac:dyDescent="0.25">
      <c r="A1" s="186" t="s">
        <v>110</v>
      </c>
      <c r="B1" s="187"/>
      <c r="C1" s="187"/>
      <c r="D1" s="187"/>
      <c r="E1" s="187"/>
      <c r="F1" s="187"/>
      <c r="G1" s="19" t="s">
        <v>65</v>
      </c>
      <c r="H1" s="20" t="s">
        <v>66</v>
      </c>
      <c r="I1" s="191" t="s">
        <v>28</v>
      </c>
      <c r="J1" s="192"/>
      <c r="K1" s="193" t="s">
        <v>93</v>
      </c>
      <c r="L1" s="194"/>
      <c r="M1" s="194"/>
      <c r="N1" s="194"/>
      <c r="O1" s="195"/>
      <c r="P1" s="196" t="s">
        <v>100</v>
      </c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89" t="s">
        <v>101</v>
      </c>
      <c r="AG1" s="190"/>
      <c r="AH1" s="190"/>
      <c r="AI1" s="190"/>
      <c r="AJ1" s="190"/>
      <c r="AK1" s="190"/>
      <c r="AL1" s="190"/>
      <c r="AM1" s="190"/>
      <c r="AN1" s="190"/>
      <c r="AO1" s="190"/>
      <c r="AP1" s="190"/>
      <c r="AQ1" s="190"/>
      <c r="AR1" s="190"/>
      <c r="AS1" s="189" t="s">
        <v>102</v>
      </c>
      <c r="AT1" s="190"/>
      <c r="AU1" s="190"/>
      <c r="AV1" s="190"/>
      <c r="AW1" s="190"/>
      <c r="AX1" s="190"/>
      <c r="AY1" s="190"/>
      <c r="AZ1" s="190"/>
      <c r="BA1" s="190"/>
      <c r="BB1" s="190"/>
      <c r="BC1" s="190"/>
      <c r="BD1" s="190"/>
      <c r="BE1" s="193" t="s">
        <v>82</v>
      </c>
      <c r="BF1" s="198"/>
      <c r="BG1" s="198"/>
      <c r="BH1" s="198"/>
      <c r="BI1" s="198"/>
      <c r="BJ1" s="198"/>
      <c r="BK1" s="198"/>
      <c r="BL1" s="198"/>
      <c r="BM1" s="198"/>
      <c r="BN1" s="198"/>
      <c r="BO1" s="189"/>
      <c r="BP1" s="196" t="s">
        <v>103</v>
      </c>
      <c r="BQ1" s="190"/>
      <c r="BR1" s="190"/>
      <c r="BS1" s="190"/>
      <c r="BT1" s="190"/>
      <c r="BU1" s="190"/>
      <c r="BV1" s="190"/>
      <c r="BW1" s="190"/>
      <c r="BX1" s="190"/>
      <c r="BY1" s="190"/>
      <c r="BZ1" s="190"/>
      <c r="CA1" s="190"/>
      <c r="CB1" s="190"/>
      <c r="CC1" s="199" t="s">
        <v>111</v>
      </c>
      <c r="CD1" s="200"/>
      <c r="CE1" s="200"/>
      <c r="CF1" s="200"/>
      <c r="CG1" s="200"/>
      <c r="CH1" s="200"/>
      <c r="CI1" s="200"/>
      <c r="CJ1" s="200"/>
      <c r="CK1" s="200"/>
      <c r="CL1" s="200"/>
      <c r="CM1" s="200"/>
      <c r="CN1" s="201" t="s">
        <v>94</v>
      </c>
      <c r="CO1" s="188"/>
      <c r="CP1" s="188"/>
      <c r="CQ1" s="188"/>
      <c r="CR1" s="188"/>
      <c r="CS1" s="188"/>
      <c r="CT1" s="188"/>
      <c r="CU1" s="188"/>
      <c r="CV1" s="188"/>
      <c r="CW1" s="188"/>
      <c r="CX1" s="188"/>
      <c r="CY1" s="188" t="s">
        <v>0</v>
      </c>
      <c r="CZ1" s="188"/>
      <c r="DA1" s="188"/>
      <c r="DB1" s="188"/>
      <c r="DC1" s="188"/>
      <c r="DD1" s="188"/>
      <c r="DE1" s="188"/>
      <c r="DF1" s="188"/>
      <c r="DG1" s="188"/>
      <c r="DH1" s="188"/>
      <c r="DI1" s="188"/>
      <c r="DJ1" s="188" t="s">
        <v>1</v>
      </c>
      <c r="DK1" s="188"/>
      <c r="DL1" s="188"/>
      <c r="DM1" s="188"/>
      <c r="DN1" s="188"/>
      <c r="DO1" s="188"/>
      <c r="DP1" s="188"/>
      <c r="DQ1" s="188"/>
      <c r="DR1" s="188"/>
      <c r="DS1" s="188"/>
      <c r="DT1" s="188"/>
      <c r="DU1" s="188" t="s">
        <v>2</v>
      </c>
      <c r="DV1" s="188"/>
      <c r="DW1" s="188"/>
      <c r="DX1" s="188"/>
      <c r="DY1" s="188"/>
      <c r="DZ1" s="188"/>
      <c r="EA1" s="188"/>
      <c r="EB1" s="188"/>
      <c r="EC1" s="188"/>
      <c r="ED1" s="188"/>
      <c r="EE1" s="188"/>
      <c r="EF1" s="188" t="s">
        <v>3</v>
      </c>
      <c r="EG1" s="188"/>
      <c r="EH1" s="188"/>
      <c r="EI1" s="188"/>
      <c r="EJ1" s="188"/>
      <c r="EK1" s="188"/>
      <c r="EL1" s="188"/>
      <c r="EM1" s="188"/>
      <c r="EN1" s="188"/>
      <c r="EO1" s="188"/>
      <c r="EP1" s="188"/>
      <c r="EQ1" s="188" t="s">
        <v>4</v>
      </c>
      <c r="ER1" s="188"/>
      <c r="ES1" s="188"/>
      <c r="ET1" s="188"/>
      <c r="EU1" s="188"/>
      <c r="EV1" s="188"/>
      <c r="EW1" s="188"/>
      <c r="EX1" s="188"/>
      <c r="EY1" s="188"/>
      <c r="EZ1" s="188"/>
      <c r="FA1" s="188"/>
      <c r="FB1" s="188" t="s">
        <v>5</v>
      </c>
      <c r="FC1" s="188"/>
      <c r="FD1" s="188"/>
      <c r="FE1" s="188"/>
      <c r="FF1" s="188"/>
      <c r="FG1" s="188"/>
      <c r="FH1" s="188"/>
      <c r="FI1" s="188"/>
      <c r="FJ1" s="188"/>
      <c r="FK1" s="188"/>
      <c r="FL1" s="188"/>
      <c r="FM1" s="188" t="s">
        <v>6</v>
      </c>
      <c r="FN1" s="188"/>
      <c r="FO1" s="188"/>
      <c r="FP1" s="188"/>
      <c r="FQ1" s="188"/>
      <c r="FR1" s="188"/>
      <c r="FS1" s="188"/>
      <c r="FT1" s="188"/>
      <c r="FU1" s="188"/>
      <c r="FV1" s="188"/>
      <c r="FW1" s="188"/>
      <c r="FX1" s="188" t="s">
        <v>7</v>
      </c>
      <c r="FY1" s="188"/>
      <c r="FZ1" s="188"/>
      <c r="GA1" s="188"/>
      <c r="GB1" s="188"/>
      <c r="GC1" s="188"/>
      <c r="GD1" s="188"/>
      <c r="GE1" s="188"/>
      <c r="GF1" s="188"/>
      <c r="GG1" s="188"/>
      <c r="GH1" s="188"/>
      <c r="GI1" s="188" t="s">
        <v>8</v>
      </c>
      <c r="GJ1" s="188"/>
      <c r="GK1" s="188"/>
      <c r="GL1" s="188"/>
      <c r="GM1" s="188"/>
      <c r="GN1" s="188"/>
      <c r="GO1" s="188"/>
      <c r="GP1" s="188"/>
      <c r="GQ1" s="188"/>
      <c r="GR1" s="188"/>
      <c r="GS1" s="188"/>
      <c r="GT1" s="188" t="s">
        <v>9</v>
      </c>
      <c r="GU1" s="188"/>
      <c r="GV1" s="188"/>
      <c r="GW1" s="188"/>
      <c r="GX1" s="188"/>
      <c r="GY1" s="188"/>
      <c r="GZ1" s="188"/>
      <c r="HA1" s="188"/>
      <c r="HB1" s="188"/>
      <c r="HC1" s="188"/>
      <c r="HD1" s="188"/>
      <c r="HE1" s="188" t="s">
        <v>10</v>
      </c>
      <c r="HF1" s="188"/>
      <c r="HG1" s="188"/>
      <c r="HH1" s="188"/>
      <c r="HI1" s="188"/>
      <c r="HJ1" s="188"/>
      <c r="HK1" s="188"/>
      <c r="HL1" s="188"/>
      <c r="HM1" s="188"/>
      <c r="HN1" s="188"/>
      <c r="HO1" s="188"/>
      <c r="HP1" s="188" t="s">
        <v>11</v>
      </c>
      <c r="HQ1" s="188"/>
      <c r="HR1" s="188"/>
      <c r="HS1" s="188"/>
      <c r="HT1" s="188"/>
      <c r="HU1" s="188"/>
      <c r="HV1" s="188"/>
      <c r="HW1" s="188"/>
      <c r="HX1" s="188"/>
      <c r="HY1" s="188"/>
      <c r="HZ1" s="188"/>
      <c r="IA1" s="188" t="s">
        <v>12</v>
      </c>
      <c r="IB1" s="188"/>
      <c r="IC1" s="188"/>
      <c r="ID1" s="188"/>
      <c r="IE1" s="188"/>
      <c r="IF1" s="188"/>
      <c r="IG1" s="188"/>
      <c r="IH1" s="188"/>
      <c r="II1" s="188"/>
      <c r="IJ1" s="188"/>
      <c r="IK1" s="197"/>
      <c r="IL1" s="78"/>
    </row>
    <row r="2" spans="1:323" ht="53.25" customHeight="1" thickBot="1" x14ac:dyDescent="0.25">
      <c r="A2" s="46" t="s">
        <v>81</v>
      </c>
      <c r="B2" s="47" t="s">
        <v>80</v>
      </c>
      <c r="C2" s="47" t="s">
        <v>84</v>
      </c>
      <c r="D2" s="62" t="s">
        <v>85</v>
      </c>
      <c r="E2" s="47" t="s">
        <v>104</v>
      </c>
      <c r="F2" s="48" t="s">
        <v>105</v>
      </c>
      <c r="G2" s="49" t="s">
        <v>52</v>
      </c>
      <c r="H2" s="50" t="s">
        <v>52</v>
      </c>
      <c r="I2" s="51" t="s">
        <v>63</v>
      </c>
      <c r="J2" s="52" t="s">
        <v>64</v>
      </c>
      <c r="K2" s="46" t="s">
        <v>49</v>
      </c>
      <c r="L2" s="47" t="s">
        <v>87</v>
      </c>
      <c r="M2" s="47" t="s">
        <v>47</v>
      </c>
      <c r="N2" s="47" t="s">
        <v>48</v>
      </c>
      <c r="O2" s="48" t="s">
        <v>46</v>
      </c>
      <c r="P2" s="46" t="s">
        <v>30</v>
      </c>
      <c r="Q2" s="47" t="s">
        <v>31</v>
      </c>
      <c r="R2" s="47" t="s">
        <v>32</v>
      </c>
      <c r="S2" s="47" t="s">
        <v>33</v>
      </c>
      <c r="T2" s="47" t="s">
        <v>34</v>
      </c>
      <c r="U2" s="47" t="s">
        <v>35</v>
      </c>
      <c r="V2" s="47" t="s">
        <v>36</v>
      </c>
      <c r="W2" s="47" t="s">
        <v>29</v>
      </c>
      <c r="X2" s="47" t="s">
        <v>37</v>
      </c>
      <c r="Y2" s="47" t="s">
        <v>95</v>
      </c>
      <c r="Z2" s="47" t="s">
        <v>91</v>
      </c>
      <c r="AA2" s="53" t="s">
        <v>40</v>
      </c>
      <c r="AB2" s="47" t="s">
        <v>41</v>
      </c>
      <c r="AC2" s="47" t="s">
        <v>29</v>
      </c>
      <c r="AD2" s="47" t="s">
        <v>42</v>
      </c>
      <c r="AE2" s="48" t="s">
        <v>43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29</v>
      </c>
      <c r="AK2" s="47" t="s">
        <v>37</v>
      </c>
      <c r="AL2" s="47" t="s">
        <v>95</v>
      </c>
      <c r="AM2" s="47" t="s">
        <v>91</v>
      </c>
      <c r="AN2" s="53" t="s">
        <v>40</v>
      </c>
      <c r="AO2" s="47" t="s">
        <v>41</v>
      </c>
      <c r="AP2" s="47" t="s">
        <v>29</v>
      </c>
      <c r="AQ2" s="47" t="s">
        <v>42</v>
      </c>
      <c r="AR2" s="48" t="s">
        <v>43</v>
      </c>
      <c r="AS2" s="47" t="s">
        <v>83</v>
      </c>
      <c r="AT2" s="47" t="s">
        <v>31</v>
      </c>
      <c r="AU2" s="47" t="s">
        <v>32</v>
      </c>
      <c r="AV2" s="47" t="s">
        <v>29</v>
      </c>
      <c r="AW2" s="47" t="s">
        <v>37</v>
      </c>
      <c r="AX2" s="47" t="s">
        <v>95</v>
      </c>
      <c r="AY2" s="47" t="s">
        <v>91</v>
      </c>
      <c r="AZ2" s="53" t="s">
        <v>40</v>
      </c>
      <c r="BA2" s="47" t="s">
        <v>41</v>
      </c>
      <c r="BB2" s="47" t="s">
        <v>29</v>
      </c>
      <c r="BC2" s="47" t="s">
        <v>42</v>
      </c>
      <c r="BD2" s="48" t="s">
        <v>43</v>
      </c>
      <c r="BE2" s="42" t="s">
        <v>82</v>
      </c>
      <c r="BF2" s="42" t="s">
        <v>30</v>
      </c>
      <c r="BG2" s="42" t="s">
        <v>29</v>
      </c>
      <c r="BH2" s="42" t="s">
        <v>37</v>
      </c>
      <c r="BI2" s="42" t="s">
        <v>38</v>
      </c>
      <c r="BJ2" s="42" t="s">
        <v>39</v>
      </c>
      <c r="BK2" s="44" t="s">
        <v>40</v>
      </c>
      <c r="BL2" s="47" t="s">
        <v>41</v>
      </c>
      <c r="BM2" s="47" t="s">
        <v>45</v>
      </c>
      <c r="BN2" s="47" t="s">
        <v>42</v>
      </c>
      <c r="BO2" s="48" t="s">
        <v>43</v>
      </c>
      <c r="BP2" s="46" t="s">
        <v>83</v>
      </c>
      <c r="BQ2" s="47" t="s">
        <v>31</v>
      </c>
      <c r="BR2" s="47" t="s">
        <v>32</v>
      </c>
      <c r="BS2" s="47" t="s">
        <v>33</v>
      </c>
      <c r="BT2" s="47" t="s">
        <v>29</v>
      </c>
      <c r="BU2" s="47" t="s">
        <v>37</v>
      </c>
      <c r="BV2" s="47" t="s">
        <v>95</v>
      </c>
      <c r="BW2" s="47" t="s">
        <v>91</v>
      </c>
      <c r="BX2" s="53" t="s">
        <v>40</v>
      </c>
      <c r="BY2" s="47" t="s">
        <v>41</v>
      </c>
      <c r="BZ2" s="47" t="s">
        <v>29</v>
      </c>
      <c r="CA2" s="47" t="s">
        <v>42</v>
      </c>
      <c r="CB2" s="48" t="s">
        <v>43</v>
      </c>
      <c r="CC2" s="69" t="s">
        <v>30</v>
      </c>
      <c r="CD2" s="67" t="s">
        <v>31</v>
      </c>
      <c r="CE2" s="67" t="s">
        <v>29</v>
      </c>
      <c r="CF2" s="67" t="s">
        <v>37</v>
      </c>
      <c r="CG2" s="67" t="s">
        <v>95</v>
      </c>
      <c r="CH2" s="67" t="s">
        <v>91</v>
      </c>
      <c r="CI2" s="70" t="s">
        <v>40</v>
      </c>
      <c r="CJ2" s="71" t="s">
        <v>41</v>
      </c>
      <c r="CK2" s="67" t="s">
        <v>29</v>
      </c>
      <c r="CL2" s="67" t="s">
        <v>42</v>
      </c>
      <c r="CM2" s="68" t="s">
        <v>43</v>
      </c>
      <c r="CN2" s="54" t="s">
        <v>30</v>
      </c>
      <c r="CO2" s="54" t="s">
        <v>31</v>
      </c>
      <c r="CP2" s="54" t="s">
        <v>29</v>
      </c>
      <c r="CQ2" s="54" t="s">
        <v>37</v>
      </c>
      <c r="CR2" s="54" t="s">
        <v>38</v>
      </c>
      <c r="CS2" s="54" t="s">
        <v>39</v>
      </c>
      <c r="CT2" s="54" t="s">
        <v>40</v>
      </c>
      <c r="CU2" s="55" t="s">
        <v>41</v>
      </c>
      <c r="CV2" s="54" t="s">
        <v>45</v>
      </c>
      <c r="CW2" s="54" t="s">
        <v>42</v>
      </c>
      <c r="CX2" s="56" t="s">
        <v>43</v>
      </c>
      <c r="CY2" s="57" t="s">
        <v>30</v>
      </c>
      <c r="CZ2" s="54" t="s">
        <v>31</v>
      </c>
      <c r="DA2" s="54" t="s">
        <v>29</v>
      </c>
      <c r="DB2" s="54" t="s">
        <v>37</v>
      </c>
      <c r="DC2" s="54" t="s">
        <v>38</v>
      </c>
      <c r="DD2" s="54" t="s">
        <v>39</v>
      </c>
      <c r="DE2" s="54" t="s">
        <v>40</v>
      </c>
      <c r="DF2" s="55" t="s">
        <v>41</v>
      </c>
      <c r="DG2" s="54" t="s">
        <v>45</v>
      </c>
      <c r="DH2" s="54" t="s">
        <v>42</v>
      </c>
      <c r="DI2" s="56" t="s">
        <v>43</v>
      </c>
      <c r="DJ2" s="57" t="s">
        <v>30</v>
      </c>
      <c r="DK2" s="54" t="s">
        <v>31</v>
      </c>
      <c r="DL2" s="54" t="s">
        <v>29</v>
      </c>
      <c r="DM2" s="54" t="s">
        <v>37</v>
      </c>
      <c r="DN2" s="54" t="s">
        <v>38</v>
      </c>
      <c r="DO2" s="54" t="s">
        <v>39</v>
      </c>
      <c r="DP2" s="54" t="s">
        <v>40</v>
      </c>
      <c r="DQ2" s="55" t="s">
        <v>41</v>
      </c>
      <c r="DR2" s="54" t="s">
        <v>45</v>
      </c>
      <c r="DS2" s="54" t="s">
        <v>42</v>
      </c>
      <c r="DT2" s="56" t="s">
        <v>43</v>
      </c>
      <c r="DU2" s="57" t="s">
        <v>30</v>
      </c>
      <c r="DV2" s="54" t="s">
        <v>31</v>
      </c>
      <c r="DW2" s="54" t="s">
        <v>29</v>
      </c>
      <c r="DX2" s="54" t="s">
        <v>37</v>
      </c>
      <c r="DY2" s="54" t="s">
        <v>38</v>
      </c>
      <c r="DZ2" s="54" t="s">
        <v>39</v>
      </c>
      <c r="EA2" s="54" t="s">
        <v>40</v>
      </c>
      <c r="EB2" s="55" t="s">
        <v>41</v>
      </c>
      <c r="EC2" s="54" t="s">
        <v>45</v>
      </c>
      <c r="ED2" s="54" t="s">
        <v>42</v>
      </c>
      <c r="EE2" s="56" t="s">
        <v>43</v>
      </c>
      <c r="EF2" s="57" t="s">
        <v>30</v>
      </c>
      <c r="EG2" s="54" t="s">
        <v>31</v>
      </c>
      <c r="EH2" s="54" t="s">
        <v>29</v>
      </c>
      <c r="EI2" s="54" t="s">
        <v>37</v>
      </c>
      <c r="EJ2" s="54" t="s">
        <v>38</v>
      </c>
      <c r="EK2" s="54" t="s">
        <v>39</v>
      </c>
      <c r="EL2" s="54" t="s">
        <v>40</v>
      </c>
      <c r="EM2" s="55" t="s">
        <v>41</v>
      </c>
      <c r="EN2" s="54" t="s">
        <v>45</v>
      </c>
      <c r="EO2" s="54" t="s">
        <v>42</v>
      </c>
      <c r="EP2" s="56" t="s">
        <v>43</v>
      </c>
      <c r="EQ2" s="57" t="s">
        <v>30</v>
      </c>
      <c r="ER2" s="54" t="s">
        <v>31</v>
      </c>
      <c r="ES2" s="54" t="s">
        <v>29</v>
      </c>
      <c r="ET2" s="54" t="s">
        <v>37</v>
      </c>
      <c r="EU2" s="54" t="s">
        <v>38</v>
      </c>
      <c r="EV2" s="54" t="s">
        <v>39</v>
      </c>
      <c r="EW2" s="54" t="s">
        <v>40</v>
      </c>
      <c r="EX2" s="55" t="s">
        <v>41</v>
      </c>
      <c r="EY2" s="54" t="s">
        <v>45</v>
      </c>
      <c r="EZ2" s="54" t="s">
        <v>42</v>
      </c>
      <c r="FA2" s="56" t="s">
        <v>43</v>
      </c>
      <c r="FB2" s="57" t="s">
        <v>30</v>
      </c>
      <c r="FC2" s="54" t="s">
        <v>31</v>
      </c>
      <c r="FD2" s="54" t="s">
        <v>29</v>
      </c>
      <c r="FE2" s="54" t="s">
        <v>37</v>
      </c>
      <c r="FF2" s="54" t="s">
        <v>38</v>
      </c>
      <c r="FG2" s="54" t="s">
        <v>39</v>
      </c>
      <c r="FH2" s="54" t="s">
        <v>40</v>
      </c>
      <c r="FI2" s="55" t="s">
        <v>41</v>
      </c>
      <c r="FJ2" s="54" t="s">
        <v>45</v>
      </c>
      <c r="FK2" s="54" t="s">
        <v>42</v>
      </c>
      <c r="FL2" s="56" t="s">
        <v>43</v>
      </c>
      <c r="FM2" s="57" t="s">
        <v>30</v>
      </c>
      <c r="FN2" s="54" t="s">
        <v>31</v>
      </c>
      <c r="FO2" s="54" t="s">
        <v>29</v>
      </c>
      <c r="FP2" s="54" t="s">
        <v>37</v>
      </c>
      <c r="FQ2" s="54" t="s">
        <v>38</v>
      </c>
      <c r="FR2" s="54" t="s">
        <v>39</v>
      </c>
      <c r="FS2" s="54" t="s">
        <v>40</v>
      </c>
      <c r="FT2" s="55" t="s">
        <v>41</v>
      </c>
      <c r="FU2" s="54" t="s">
        <v>45</v>
      </c>
      <c r="FV2" s="54" t="s">
        <v>42</v>
      </c>
      <c r="FW2" s="56" t="s">
        <v>43</v>
      </c>
      <c r="FX2" s="57" t="s">
        <v>30</v>
      </c>
      <c r="FY2" s="54" t="s">
        <v>31</v>
      </c>
      <c r="FZ2" s="54" t="s">
        <v>29</v>
      </c>
      <c r="GA2" s="54" t="s">
        <v>37</v>
      </c>
      <c r="GB2" s="54" t="s">
        <v>38</v>
      </c>
      <c r="GC2" s="54" t="s">
        <v>39</v>
      </c>
      <c r="GD2" s="54" t="s">
        <v>40</v>
      </c>
      <c r="GE2" s="55" t="s">
        <v>41</v>
      </c>
      <c r="GF2" s="54" t="s">
        <v>45</v>
      </c>
      <c r="GG2" s="54" t="s">
        <v>42</v>
      </c>
      <c r="GH2" s="56" t="s">
        <v>43</v>
      </c>
      <c r="GI2" s="57" t="s">
        <v>30</v>
      </c>
      <c r="GJ2" s="54" t="s">
        <v>31</v>
      </c>
      <c r="GK2" s="54" t="s">
        <v>29</v>
      </c>
      <c r="GL2" s="54" t="s">
        <v>37</v>
      </c>
      <c r="GM2" s="54" t="s">
        <v>38</v>
      </c>
      <c r="GN2" s="54" t="s">
        <v>39</v>
      </c>
      <c r="GO2" s="54" t="s">
        <v>40</v>
      </c>
      <c r="GP2" s="55" t="s">
        <v>41</v>
      </c>
      <c r="GQ2" s="54" t="s">
        <v>45</v>
      </c>
      <c r="GR2" s="54" t="s">
        <v>42</v>
      </c>
      <c r="GS2" s="56" t="s">
        <v>43</v>
      </c>
      <c r="GT2" s="57" t="s">
        <v>30</v>
      </c>
      <c r="GU2" s="54" t="s">
        <v>31</v>
      </c>
      <c r="GV2" s="54" t="s">
        <v>29</v>
      </c>
      <c r="GW2" s="54" t="s">
        <v>37</v>
      </c>
      <c r="GX2" s="54" t="s">
        <v>38</v>
      </c>
      <c r="GY2" s="54" t="s">
        <v>39</v>
      </c>
      <c r="GZ2" s="54" t="s">
        <v>40</v>
      </c>
      <c r="HA2" s="55" t="s">
        <v>41</v>
      </c>
      <c r="HB2" s="54" t="s">
        <v>45</v>
      </c>
      <c r="HC2" s="54" t="s">
        <v>42</v>
      </c>
      <c r="HD2" s="56" t="s">
        <v>43</v>
      </c>
      <c r="HE2" s="57" t="s">
        <v>30</v>
      </c>
      <c r="HF2" s="54" t="s">
        <v>31</v>
      </c>
      <c r="HG2" s="54" t="s">
        <v>29</v>
      </c>
      <c r="HH2" s="54" t="s">
        <v>37</v>
      </c>
      <c r="HI2" s="54" t="s">
        <v>38</v>
      </c>
      <c r="HJ2" s="54" t="s">
        <v>39</v>
      </c>
      <c r="HK2" s="54" t="s">
        <v>40</v>
      </c>
      <c r="HL2" s="55" t="s">
        <v>41</v>
      </c>
      <c r="HM2" s="54" t="s">
        <v>45</v>
      </c>
      <c r="HN2" s="54" t="s">
        <v>42</v>
      </c>
      <c r="HO2" s="56" t="s">
        <v>43</v>
      </c>
      <c r="HP2" s="57" t="s">
        <v>30</v>
      </c>
      <c r="HQ2" s="54" t="s">
        <v>31</v>
      </c>
      <c r="HR2" s="54" t="s">
        <v>29</v>
      </c>
      <c r="HS2" s="54" t="s">
        <v>37</v>
      </c>
      <c r="HT2" s="54" t="s">
        <v>38</v>
      </c>
      <c r="HU2" s="54" t="s">
        <v>39</v>
      </c>
      <c r="HV2" s="54" t="s">
        <v>40</v>
      </c>
      <c r="HW2" s="55" t="s">
        <v>41</v>
      </c>
      <c r="HX2" s="54" t="s">
        <v>45</v>
      </c>
      <c r="HY2" s="54" t="s">
        <v>42</v>
      </c>
      <c r="HZ2" s="56" t="s">
        <v>43</v>
      </c>
      <c r="IA2" s="57" t="s">
        <v>30</v>
      </c>
      <c r="IB2" s="54" t="s">
        <v>31</v>
      </c>
      <c r="IC2" s="54" t="s">
        <v>29</v>
      </c>
      <c r="ID2" s="54" t="s">
        <v>37</v>
      </c>
      <c r="IE2" s="54" t="s">
        <v>38</v>
      </c>
      <c r="IF2" s="54" t="s">
        <v>39</v>
      </c>
      <c r="IG2" s="54" t="s">
        <v>40</v>
      </c>
      <c r="IH2" s="55" t="s">
        <v>41</v>
      </c>
      <c r="II2" s="54" t="s">
        <v>45</v>
      </c>
      <c r="IJ2" s="54" t="s">
        <v>42</v>
      </c>
      <c r="IK2" s="54" t="s">
        <v>43</v>
      </c>
      <c r="IL2" s="78"/>
    </row>
    <row r="3" spans="1:323" x14ac:dyDescent="0.2">
      <c r="A3" s="33">
        <v>1</v>
      </c>
      <c r="B3" s="63" t="s">
        <v>124</v>
      </c>
      <c r="C3" s="25"/>
      <c r="D3" s="64"/>
      <c r="E3" s="64" t="s">
        <v>106</v>
      </c>
      <c r="F3" s="65" t="s">
        <v>112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58">
        <f t="shared" ref="K3:K10" si="0">L3+M3+O3</f>
        <v>64.239999999999995</v>
      </c>
      <c r="L3" s="59">
        <f t="shared" ref="L3:L10" si="1">AB3+AO3+BA3+BL3+BY3+CJ3+CU3+DF3+DQ3+EB3+EM3+EX3+FI3+FT3+GE3+GP3+HA3+HL3+HW3+IH3</f>
        <v>37.24</v>
      </c>
      <c r="M3" s="36">
        <f t="shared" ref="M3:M10" si="2">AD3+AQ3+BC3+BN3+CA3+CL3+CW3+DH3+DS3+ED3+EO3+EZ3+FK3+FV3+GG3+GR3+HC3+HN3+HY3+IJ3</f>
        <v>0</v>
      </c>
      <c r="N3" s="37">
        <f t="shared" ref="N3:N10" si="3">O3</f>
        <v>27</v>
      </c>
      <c r="O3" s="60">
        <f t="shared" ref="O3:O10" si="4">W3+AJ3+AV3+BG3+BT3+CE3+CP3+DA3+DL3+DW3+EH3+ES3+FD3+FO3+FZ3+GK3+GV3+HG3+HR3+IC3</f>
        <v>27</v>
      </c>
      <c r="P3" s="31"/>
      <c r="Q3" s="28"/>
      <c r="R3" s="28"/>
      <c r="S3" s="28"/>
      <c r="T3" s="28"/>
      <c r="U3" s="28"/>
      <c r="V3" s="28"/>
      <c r="W3" s="29"/>
      <c r="X3" s="29"/>
      <c r="Y3" s="29"/>
      <c r="Z3" s="29"/>
      <c r="AA3" s="30"/>
      <c r="AB3" s="27">
        <f t="shared" ref="AB3:AB10" si="5">P3+Q3+R3+S3+T3+U3+V3</f>
        <v>0</v>
      </c>
      <c r="AC3" s="26">
        <f t="shared" ref="AC3:AC10" si="6">W3</f>
        <v>0</v>
      </c>
      <c r="AD3" s="23">
        <f t="shared" ref="AD3:AD10" si="7">(X3*3)+(Y3*10)+(Z3*5)+(AA3*20)</f>
        <v>0</v>
      </c>
      <c r="AE3" s="45">
        <f t="shared" ref="AE3:AE10" si="8">AB3+AC3+AD3</f>
        <v>0</v>
      </c>
      <c r="AF3" s="31"/>
      <c r="AG3" s="28"/>
      <c r="AH3" s="28"/>
      <c r="AI3" s="28"/>
      <c r="AJ3" s="29"/>
      <c r="AK3" s="29"/>
      <c r="AL3" s="29"/>
      <c r="AM3" s="29"/>
      <c r="AN3" s="30"/>
      <c r="AO3" s="27">
        <f t="shared" ref="AO3:AO10" si="9">AF3+AG3+AH3+AI3</f>
        <v>0</v>
      </c>
      <c r="AP3" s="26">
        <f t="shared" ref="AP3:AP10" si="10">AJ3</f>
        <v>0</v>
      </c>
      <c r="AQ3" s="23">
        <f t="shared" ref="AQ3:AQ10" si="11">(AK3*3)+(AL3*10)+(AM3*5)+(AN3*20)</f>
        <v>0</v>
      </c>
      <c r="AR3" s="45">
        <f t="shared" ref="AR3:AR10" si="12">AO3+AP3+AQ3</f>
        <v>0</v>
      </c>
      <c r="AS3" s="31"/>
      <c r="AT3" s="28"/>
      <c r="AU3" s="28"/>
      <c r="AV3" s="29"/>
      <c r="AW3" s="29"/>
      <c r="AX3" s="29"/>
      <c r="AY3" s="29"/>
      <c r="AZ3" s="30"/>
      <c r="BA3" s="27">
        <f t="shared" ref="BA3:BA10" si="13">AS3+AT3+AU3</f>
        <v>0</v>
      </c>
      <c r="BB3" s="26">
        <f t="shared" ref="BB3:BB10" si="14">AV3</f>
        <v>0</v>
      </c>
      <c r="BC3" s="23">
        <f t="shared" ref="BC3:BC10" si="15">(AW3*3)+(AX3*10)+(AY3*5)+(AZ3*20)</f>
        <v>0</v>
      </c>
      <c r="BD3" s="45">
        <f t="shared" ref="BD3:BD10" si="16">BA3+BB3+BC3</f>
        <v>0</v>
      </c>
      <c r="BE3" s="27"/>
      <c r="BF3" s="43"/>
      <c r="BG3" s="29"/>
      <c r="BH3" s="29"/>
      <c r="BI3" s="29"/>
      <c r="BJ3" s="29"/>
      <c r="BK3" s="30"/>
      <c r="BL3" s="40">
        <f t="shared" ref="BL3:BL10" si="17">BE3+BF3</f>
        <v>0</v>
      </c>
      <c r="BM3" s="37">
        <f t="shared" ref="BM3:BM10" si="18">BG3/2</f>
        <v>0</v>
      </c>
      <c r="BN3" s="36">
        <f t="shared" ref="BN3:BN10" si="19">(BH3*3)+(BI3*5)+(BJ3*5)+(BK3*20)</f>
        <v>0</v>
      </c>
      <c r="BO3" s="35">
        <f t="shared" ref="BO3:BO10" si="20">BL3+BM3+BN3</f>
        <v>0</v>
      </c>
      <c r="BP3" s="31"/>
      <c r="BQ3" s="28"/>
      <c r="BR3" s="28"/>
      <c r="BS3" s="28"/>
      <c r="BT3" s="29"/>
      <c r="BU3" s="29"/>
      <c r="BV3" s="29"/>
      <c r="BW3" s="29"/>
      <c r="BX3" s="30"/>
      <c r="BY3" s="27">
        <f t="shared" ref="BY3:BY10" si="21">BP3+BQ3+BR3+BS3</f>
        <v>0</v>
      </c>
      <c r="BZ3" s="26">
        <f t="shared" ref="BZ3:BZ10" si="22">BT3</f>
        <v>0</v>
      </c>
      <c r="CA3" s="32">
        <f t="shared" ref="CA3:CA10" si="23">(BU3*3)+(BV3*10)+(BW3*5)+(BX3*20)</f>
        <v>0</v>
      </c>
      <c r="CB3" s="72">
        <f t="shared" ref="CB3:CB10" si="24">BY3+BZ3+CA3</f>
        <v>0</v>
      </c>
      <c r="CC3" s="31">
        <v>37.24</v>
      </c>
      <c r="CD3" s="28"/>
      <c r="CE3" s="29">
        <v>27</v>
      </c>
      <c r="CF3" s="29">
        <v>0</v>
      </c>
      <c r="CG3" s="29">
        <v>0</v>
      </c>
      <c r="CH3" s="29">
        <v>0</v>
      </c>
      <c r="CI3" s="30">
        <v>0</v>
      </c>
      <c r="CJ3" s="27">
        <f t="shared" ref="CJ3:CJ10" si="25">CC3+CD3</f>
        <v>37.24</v>
      </c>
      <c r="CK3" s="26">
        <f t="shared" ref="CK3:CK10" si="26">CE3</f>
        <v>27</v>
      </c>
      <c r="CL3" s="23">
        <f t="shared" ref="CL3:CL10" si="27">(CF3*3)+(CG3*10)+(CH3*5)+(CI3*20)</f>
        <v>0</v>
      </c>
      <c r="CM3" s="45">
        <f t="shared" ref="CM3:CM10" si="28">CJ3+CK3+CL3</f>
        <v>64.239999999999995</v>
      </c>
      <c r="CU3" s="73"/>
      <c r="CX3" s="74"/>
      <c r="CY3" s="39"/>
      <c r="DF3" s="73"/>
      <c r="DI3" s="74"/>
      <c r="DJ3" s="39"/>
      <c r="DQ3" s="73"/>
      <c r="DT3" s="74"/>
      <c r="DU3" s="39"/>
      <c r="EB3" s="73"/>
      <c r="EE3" s="74"/>
      <c r="EF3" s="39"/>
      <c r="EM3" s="73"/>
      <c r="EP3" s="74"/>
      <c r="EQ3" s="39"/>
      <c r="EX3" s="73"/>
      <c r="FA3" s="74"/>
      <c r="FB3" s="39"/>
      <c r="FI3" s="73"/>
      <c r="FL3" s="74"/>
      <c r="FM3" s="39"/>
      <c r="FT3" s="73"/>
      <c r="FW3" s="74"/>
      <c r="FX3" s="39"/>
      <c r="GE3" s="73"/>
      <c r="GH3" s="74"/>
      <c r="GI3" s="39"/>
      <c r="GP3" s="73"/>
      <c r="GS3" s="74"/>
      <c r="GT3" s="39"/>
      <c r="HA3" s="73"/>
      <c r="HD3" s="74"/>
      <c r="HE3" s="39"/>
      <c r="HL3" s="73"/>
      <c r="HO3" s="74"/>
      <c r="HP3" s="39"/>
      <c r="HW3" s="73"/>
      <c r="HZ3" s="74"/>
      <c r="IA3" s="39"/>
      <c r="IH3" s="73"/>
      <c r="IL3" s="78"/>
    </row>
    <row r="4" spans="1:323" ht="12.75" customHeight="1" x14ac:dyDescent="0.2">
      <c r="A4" s="33">
        <v>2</v>
      </c>
      <c r="B4" s="63" t="s">
        <v>117</v>
      </c>
      <c r="C4" s="25"/>
      <c r="D4" s="64"/>
      <c r="E4" s="64" t="s">
        <v>106</v>
      </c>
      <c r="F4" s="65" t="s">
        <v>118</v>
      </c>
      <c r="G4" s="24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4" t="str">
        <f>IF(ISNA(VLOOKUP(E4,SortLookup!$A$1:$B$5,2,FALSE))," ",VLOOKUP(E4,SortLookup!$A$1:$B$5,2,FALSE))</f>
        <v xml:space="preserve"> </v>
      </c>
      <c r="J4" s="22" t="str">
        <f>IF(ISNA(VLOOKUP(F4,SortLookup!$A$7:$B$11,2,FALSE))," ",VLOOKUP(F4,SortLookup!$A$7:$B$11,2,FALSE))</f>
        <v xml:space="preserve"> </v>
      </c>
      <c r="K4" s="58">
        <f t="shared" si="0"/>
        <v>92.99</v>
      </c>
      <c r="L4" s="59">
        <f t="shared" si="1"/>
        <v>85.99</v>
      </c>
      <c r="M4" s="36">
        <f t="shared" si="2"/>
        <v>0</v>
      </c>
      <c r="N4" s="37">
        <f t="shared" si="3"/>
        <v>7</v>
      </c>
      <c r="O4" s="60">
        <f t="shared" si="4"/>
        <v>7</v>
      </c>
      <c r="P4" s="31"/>
      <c r="Q4" s="28"/>
      <c r="R4" s="28"/>
      <c r="S4" s="28"/>
      <c r="T4" s="28"/>
      <c r="U4" s="28"/>
      <c r="V4" s="28"/>
      <c r="W4" s="29"/>
      <c r="X4" s="29"/>
      <c r="Y4" s="29"/>
      <c r="Z4" s="29"/>
      <c r="AA4" s="30"/>
      <c r="AB4" s="27">
        <f t="shared" si="5"/>
        <v>0</v>
      </c>
      <c r="AC4" s="26">
        <f t="shared" si="6"/>
        <v>0</v>
      </c>
      <c r="AD4" s="23">
        <f t="shared" si="7"/>
        <v>0</v>
      </c>
      <c r="AE4" s="45">
        <f t="shared" si="8"/>
        <v>0</v>
      </c>
      <c r="AF4" s="31"/>
      <c r="AG4" s="28"/>
      <c r="AH4" s="28"/>
      <c r="AI4" s="28"/>
      <c r="AJ4" s="29"/>
      <c r="AK4" s="29"/>
      <c r="AL4" s="29"/>
      <c r="AM4" s="29"/>
      <c r="AN4" s="30"/>
      <c r="AO4" s="27">
        <f t="shared" si="9"/>
        <v>0</v>
      </c>
      <c r="AP4" s="26">
        <f t="shared" si="10"/>
        <v>0</v>
      </c>
      <c r="AQ4" s="23">
        <f t="shared" si="11"/>
        <v>0</v>
      </c>
      <c r="AR4" s="45">
        <f t="shared" si="12"/>
        <v>0</v>
      </c>
      <c r="AS4" s="31"/>
      <c r="AT4" s="28"/>
      <c r="AU4" s="28"/>
      <c r="AV4" s="29"/>
      <c r="AW4" s="29"/>
      <c r="AX4" s="29"/>
      <c r="AY4" s="29"/>
      <c r="AZ4" s="30"/>
      <c r="BA4" s="27">
        <f t="shared" si="13"/>
        <v>0</v>
      </c>
      <c r="BB4" s="26">
        <f t="shared" si="14"/>
        <v>0</v>
      </c>
      <c r="BC4" s="23">
        <f t="shared" si="15"/>
        <v>0</v>
      </c>
      <c r="BD4" s="45">
        <f t="shared" si="16"/>
        <v>0</v>
      </c>
      <c r="BE4" s="27"/>
      <c r="BF4" s="43"/>
      <c r="BG4" s="29"/>
      <c r="BH4" s="29"/>
      <c r="BI4" s="29"/>
      <c r="BJ4" s="29"/>
      <c r="BK4" s="30"/>
      <c r="BL4" s="40">
        <f t="shared" si="17"/>
        <v>0</v>
      </c>
      <c r="BM4" s="37">
        <f t="shared" si="18"/>
        <v>0</v>
      </c>
      <c r="BN4" s="36">
        <f t="shared" si="19"/>
        <v>0</v>
      </c>
      <c r="BO4" s="35">
        <f t="shared" si="20"/>
        <v>0</v>
      </c>
      <c r="BP4" s="31"/>
      <c r="BQ4" s="28"/>
      <c r="BR4" s="28"/>
      <c r="BS4" s="28"/>
      <c r="BT4" s="29"/>
      <c r="BU4" s="29"/>
      <c r="BV4" s="29"/>
      <c r="BW4" s="29"/>
      <c r="BX4" s="30"/>
      <c r="BY4" s="27">
        <f t="shared" si="21"/>
        <v>0</v>
      </c>
      <c r="BZ4" s="26">
        <f t="shared" si="22"/>
        <v>0</v>
      </c>
      <c r="CA4" s="32">
        <f t="shared" si="23"/>
        <v>0</v>
      </c>
      <c r="CB4" s="72">
        <f t="shared" si="24"/>
        <v>0</v>
      </c>
      <c r="CC4" s="31">
        <v>85.99</v>
      </c>
      <c r="CD4" s="28"/>
      <c r="CE4" s="29">
        <v>7</v>
      </c>
      <c r="CF4" s="29">
        <v>0</v>
      </c>
      <c r="CG4" s="29">
        <v>0</v>
      </c>
      <c r="CH4" s="29">
        <v>0</v>
      </c>
      <c r="CI4" s="30">
        <v>0</v>
      </c>
      <c r="CJ4" s="27">
        <f t="shared" si="25"/>
        <v>85.99</v>
      </c>
      <c r="CK4" s="26">
        <f t="shared" si="26"/>
        <v>7</v>
      </c>
      <c r="CL4" s="23">
        <f t="shared" si="27"/>
        <v>0</v>
      </c>
      <c r="CM4" s="45">
        <f t="shared" si="28"/>
        <v>92.99</v>
      </c>
      <c r="CN4" s="4"/>
      <c r="CO4" s="4"/>
      <c r="CP4" s="4"/>
      <c r="CQ4" s="4"/>
      <c r="CR4" s="4"/>
      <c r="CS4" s="4"/>
      <c r="CT4" s="4"/>
      <c r="CW4" s="4"/>
      <c r="CX4" s="4"/>
      <c r="CY4" s="4"/>
      <c r="CZ4" s="4"/>
      <c r="DA4" s="4"/>
      <c r="DB4" s="4"/>
      <c r="DC4" s="4"/>
      <c r="DD4" s="4"/>
      <c r="DE4" s="4"/>
      <c r="DH4" s="4"/>
      <c r="DI4" s="4"/>
      <c r="DJ4" s="4"/>
      <c r="DK4" s="4"/>
      <c r="DL4" s="4"/>
      <c r="DM4" s="4"/>
      <c r="DN4" s="4"/>
      <c r="DO4" s="4"/>
      <c r="DP4" s="4"/>
      <c r="DS4" s="4"/>
      <c r="DT4" s="4"/>
      <c r="DU4" s="4"/>
      <c r="DV4" s="4"/>
      <c r="DW4" s="4"/>
      <c r="DX4" s="4"/>
      <c r="DY4" s="4"/>
      <c r="DZ4" s="4"/>
      <c r="EA4" s="4"/>
      <c r="ED4" s="4"/>
      <c r="EE4" s="4"/>
      <c r="EF4" s="4"/>
      <c r="EG4" s="4"/>
      <c r="EH4" s="4"/>
      <c r="EI4" s="4"/>
      <c r="EJ4" s="4"/>
      <c r="EK4" s="4"/>
      <c r="EL4" s="4"/>
      <c r="EO4" s="4"/>
      <c r="EP4" s="4"/>
      <c r="EQ4" s="4"/>
      <c r="ER4" s="4"/>
      <c r="ES4" s="4"/>
      <c r="ET4" s="4"/>
      <c r="EU4" s="4"/>
      <c r="EV4" s="4"/>
      <c r="EW4" s="4"/>
      <c r="EZ4" s="4"/>
      <c r="FA4" s="4"/>
      <c r="FB4" s="4"/>
      <c r="FC4" s="4"/>
      <c r="FD4" s="4"/>
      <c r="FE4" s="4"/>
      <c r="FF4" s="4"/>
      <c r="FG4" s="4"/>
      <c r="FH4" s="4"/>
      <c r="FK4" s="4"/>
      <c r="FL4" s="4"/>
      <c r="FM4" s="4"/>
      <c r="FN4" s="4"/>
      <c r="FO4" s="4"/>
      <c r="FP4" s="4"/>
      <c r="FQ4" s="4"/>
      <c r="FR4" s="4"/>
      <c r="FS4" s="4"/>
      <c r="FV4" s="4"/>
      <c r="FW4" s="4"/>
      <c r="FX4" s="4"/>
      <c r="FY4" s="4"/>
      <c r="FZ4" s="4"/>
      <c r="GA4" s="4"/>
      <c r="GB4" s="4"/>
      <c r="GC4" s="4"/>
      <c r="GD4" s="4"/>
      <c r="GG4" s="4"/>
      <c r="GH4" s="4"/>
      <c r="GI4" s="4"/>
      <c r="GJ4" s="4"/>
      <c r="GK4" s="4"/>
      <c r="GL4" s="4"/>
      <c r="GM4" s="4"/>
      <c r="GN4" s="4"/>
      <c r="GO4" s="4"/>
      <c r="GR4" s="4"/>
      <c r="GS4" s="4"/>
      <c r="GT4" s="4"/>
      <c r="GU4" s="4"/>
      <c r="GV4" s="4"/>
      <c r="GW4" s="4"/>
      <c r="GX4" s="4"/>
      <c r="GY4" s="4"/>
      <c r="GZ4" s="4"/>
      <c r="HC4" s="4"/>
      <c r="HD4" s="4"/>
      <c r="HE4" s="4"/>
      <c r="HF4" s="4"/>
      <c r="HG4" s="4"/>
      <c r="HH4" s="4"/>
      <c r="HI4" s="4"/>
      <c r="HJ4" s="4"/>
      <c r="HK4" s="4"/>
      <c r="HN4" s="4"/>
      <c r="HO4" s="4"/>
      <c r="HP4" s="4"/>
      <c r="HQ4" s="4"/>
      <c r="HR4" s="4"/>
      <c r="HS4" s="4"/>
      <c r="HT4" s="4"/>
      <c r="HU4" s="4"/>
      <c r="HV4" s="4"/>
      <c r="HY4" s="4"/>
      <c r="HZ4" s="4"/>
      <c r="IA4" s="4"/>
      <c r="IB4" s="4"/>
      <c r="IC4" s="4"/>
      <c r="ID4" s="4"/>
      <c r="IE4" s="4"/>
      <c r="IF4" s="4"/>
      <c r="IG4" s="4"/>
      <c r="IJ4" s="4"/>
      <c r="IK4" s="4"/>
      <c r="IL4" s="78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</row>
    <row r="5" spans="1:323" ht="12.75" customHeight="1" x14ac:dyDescent="0.2">
      <c r="A5" s="33">
        <v>3</v>
      </c>
      <c r="B5" s="63" t="s">
        <v>119</v>
      </c>
      <c r="C5" s="25"/>
      <c r="D5" s="64"/>
      <c r="E5" s="64" t="s">
        <v>106</v>
      </c>
      <c r="F5" s="65" t="s">
        <v>112</v>
      </c>
      <c r="G5" s="24" t="str">
        <f>IF(AND(OR($G$2="Y",$H$2="Y"),I5&lt;5,J5&lt;5),IF(AND(I5=#REF!,J5=#REF!),#REF!+1,1),"")</f>
        <v/>
      </c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4" t="str">
        <f>IF(ISNA(VLOOKUP(E5,SortLookup!$A$1:$B$5,2,FALSE))," ",VLOOKUP(E5,SortLookup!$A$1:$B$5,2,FALSE))</f>
        <v xml:space="preserve"> </v>
      </c>
      <c r="J5" s="22" t="str">
        <f>IF(ISNA(VLOOKUP(F5,SortLookup!$A$7:$B$11,2,FALSE))," ",VLOOKUP(F5,SortLookup!$A$7:$B$11,2,FALSE))</f>
        <v xml:space="preserve"> </v>
      </c>
      <c r="K5" s="58">
        <f t="shared" si="0"/>
        <v>99.05</v>
      </c>
      <c r="L5" s="59">
        <f t="shared" si="1"/>
        <v>89.05</v>
      </c>
      <c r="M5" s="36">
        <f t="shared" si="2"/>
        <v>0</v>
      </c>
      <c r="N5" s="37">
        <f t="shared" si="3"/>
        <v>10</v>
      </c>
      <c r="O5" s="60">
        <f t="shared" si="4"/>
        <v>10</v>
      </c>
      <c r="P5" s="31"/>
      <c r="Q5" s="28"/>
      <c r="R5" s="28"/>
      <c r="S5" s="28"/>
      <c r="T5" s="28"/>
      <c r="U5" s="28"/>
      <c r="V5" s="28"/>
      <c r="W5" s="29"/>
      <c r="X5" s="29"/>
      <c r="Y5" s="29"/>
      <c r="Z5" s="29"/>
      <c r="AA5" s="30"/>
      <c r="AB5" s="27">
        <f t="shared" si="5"/>
        <v>0</v>
      </c>
      <c r="AC5" s="26">
        <f t="shared" si="6"/>
        <v>0</v>
      </c>
      <c r="AD5" s="23">
        <f t="shared" si="7"/>
        <v>0</v>
      </c>
      <c r="AE5" s="45">
        <f t="shared" si="8"/>
        <v>0</v>
      </c>
      <c r="AF5" s="31"/>
      <c r="AG5" s="28"/>
      <c r="AH5" s="28"/>
      <c r="AI5" s="28"/>
      <c r="AJ5" s="29"/>
      <c r="AK5" s="29"/>
      <c r="AL5" s="29"/>
      <c r="AM5" s="29"/>
      <c r="AN5" s="30"/>
      <c r="AO5" s="27">
        <f t="shared" si="9"/>
        <v>0</v>
      </c>
      <c r="AP5" s="26">
        <f t="shared" si="10"/>
        <v>0</v>
      </c>
      <c r="AQ5" s="23">
        <f t="shared" si="11"/>
        <v>0</v>
      </c>
      <c r="AR5" s="45">
        <f t="shared" si="12"/>
        <v>0</v>
      </c>
      <c r="AS5" s="31"/>
      <c r="AT5" s="28"/>
      <c r="AU5" s="28"/>
      <c r="AV5" s="29"/>
      <c r="AW5" s="29"/>
      <c r="AX5" s="29"/>
      <c r="AY5" s="29"/>
      <c r="AZ5" s="30"/>
      <c r="BA5" s="27">
        <f t="shared" si="13"/>
        <v>0</v>
      </c>
      <c r="BB5" s="26">
        <f t="shared" si="14"/>
        <v>0</v>
      </c>
      <c r="BC5" s="23">
        <f t="shared" si="15"/>
        <v>0</v>
      </c>
      <c r="BD5" s="45">
        <f t="shared" si="16"/>
        <v>0</v>
      </c>
      <c r="BE5" s="27"/>
      <c r="BF5" s="43"/>
      <c r="BG5" s="29"/>
      <c r="BH5" s="29"/>
      <c r="BI5" s="29"/>
      <c r="BJ5" s="29"/>
      <c r="BK5" s="30"/>
      <c r="BL5" s="40">
        <f t="shared" si="17"/>
        <v>0</v>
      </c>
      <c r="BM5" s="37">
        <f t="shared" si="18"/>
        <v>0</v>
      </c>
      <c r="BN5" s="36">
        <f t="shared" si="19"/>
        <v>0</v>
      </c>
      <c r="BO5" s="35">
        <f t="shared" si="20"/>
        <v>0</v>
      </c>
      <c r="BP5" s="31"/>
      <c r="BQ5" s="28"/>
      <c r="BR5" s="28"/>
      <c r="BS5" s="28"/>
      <c r="BT5" s="29"/>
      <c r="BU5" s="29"/>
      <c r="BV5" s="29"/>
      <c r="BW5" s="29"/>
      <c r="BX5" s="30"/>
      <c r="BY5" s="27">
        <f t="shared" si="21"/>
        <v>0</v>
      </c>
      <c r="BZ5" s="26">
        <f t="shared" si="22"/>
        <v>0</v>
      </c>
      <c r="CA5" s="32">
        <f t="shared" si="23"/>
        <v>0</v>
      </c>
      <c r="CB5" s="72">
        <f t="shared" si="24"/>
        <v>0</v>
      </c>
      <c r="CC5" s="31">
        <v>89.05</v>
      </c>
      <c r="CD5" s="28"/>
      <c r="CE5" s="29">
        <v>10</v>
      </c>
      <c r="CF5" s="29">
        <v>0</v>
      </c>
      <c r="CG5" s="29">
        <v>0</v>
      </c>
      <c r="CH5" s="29">
        <v>0</v>
      </c>
      <c r="CI5" s="30">
        <v>0</v>
      </c>
      <c r="CJ5" s="27">
        <f t="shared" si="25"/>
        <v>89.05</v>
      </c>
      <c r="CK5" s="26">
        <f t="shared" si="26"/>
        <v>10</v>
      </c>
      <c r="CL5" s="23">
        <f t="shared" si="27"/>
        <v>0</v>
      </c>
      <c r="CM5" s="45">
        <f t="shared" si="28"/>
        <v>99.05</v>
      </c>
      <c r="CN5" s="4"/>
      <c r="CO5" s="4"/>
      <c r="CP5" s="4"/>
      <c r="CQ5" s="4"/>
      <c r="CR5" s="4"/>
      <c r="CS5" s="4"/>
      <c r="CT5" s="4"/>
      <c r="CW5" s="4"/>
      <c r="CX5" s="4"/>
      <c r="CY5" s="4"/>
      <c r="CZ5" s="4"/>
      <c r="DA5" s="4"/>
      <c r="DB5" s="4"/>
      <c r="DC5" s="4"/>
      <c r="DD5" s="4"/>
      <c r="DE5" s="4"/>
      <c r="DH5" s="4"/>
      <c r="DI5" s="4"/>
      <c r="DJ5" s="4"/>
      <c r="DK5" s="4"/>
      <c r="DL5" s="4"/>
      <c r="DM5" s="4"/>
      <c r="DN5" s="4"/>
      <c r="DO5" s="4"/>
      <c r="DP5" s="4"/>
      <c r="DS5" s="4"/>
      <c r="DT5" s="4"/>
      <c r="DU5" s="4"/>
      <c r="DV5" s="4"/>
      <c r="DW5" s="4"/>
      <c r="DX5" s="4"/>
      <c r="DY5" s="4"/>
      <c r="DZ5" s="4"/>
      <c r="EA5" s="4"/>
      <c r="ED5" s="4"/>
      <c r="EE5" s="4"/>
      <c r="EF5" s="4"/>
      <c r="EG5" s="4"/>
      <c r="EH5" s="4"/>
      <c r="EI5" s="4"/>
      <c r="EJ5" s="4"/>
      <c r="EK5" s="4"/>
      <c r="EL5" s="4"/>
      <c r="EO5" s="4"/>
      <c r="EP5" s="4"/>
      <c r="EQ5" s="4"/>
      <c r="ER5" s="4"/>
      <c r="ES5" s="4"/>
      <c r="ET5" s="4"/>
      <c r="EU5" s="4"/>
      <c r="EV5" s="4"/>
      <c r="EW5" s="4"/>
      <c r="EZ5" s="4"/>
      <c r="FA5" s="4"/>
      <c r="FB5" s="4"/>
      <c r="FC5" s="4"/>
      <c r="FD5" s="4"/>
      <c r="FE5" s="4"/>
      <c r="FF5" s="4"/>
      <c r="FG5" s="4"/>
      <c r="FH5" s="4"/>
      <c r="FK5" s="4"/>
      <c r="FL5" s="4"/>
      <c r="FM5" s="4"/>
      <c r="FN5" s="4"/>
      <c r="FO5" s="4"/>
      <c r="FP5" s="4"/>
      <c r="FQ5" s="4"/>
      <c r="FR5" s="4"/>
      <c r="FS5" s="4"/>
      <c r="FV5" s="4"/>
      <c r="FW5" s="4"/>
      <c r="FX5" s="4"/>
      <c r="FY5" s="4"/>
      <c r="FZ5" s="4"/>
      <c r="GA5" s="4"/>
      <c r="GB5" s="4"/>
      <c r="GC5" s="4"/>
      <c r="GD5" s="4"/>
      <c r="GG5" s="4"/>
      <c r="GH5" s="4"/>
      <c r="GI5" s="4"/>
      <c r="GJ5" s="4"/>
      <c r="GK5" s="4"/>
      <c r="GL5" s="4"/>
      <c r="GM5" s="4"/>
      <c r="GN5" s="4"/>
      <c r="GO5" s="4"/>
      <c r="GR5" s="4"/>
      <c r="GS5" s="4"/>
      <c r="GT5" s="4"/>
      <c r="GU5" s="4"/>
      <c r="GV5" s="4"/>
      <c r="GW5" s="4"/>
      <c r="GX5" s="4"/>
      <c r="GY5" s="4"/>
      <c r="GZ5" s="4"/>
      <c r="HC5" s="4"/>
      <c r="HD5" s="4"/>
      <c r="HE5" s="4"/>
      <c r="HF5" s="4"/>
      <c r="HG5" s="4"/>
      <c r="HH5" s="4"/>
      <c r="HI5" s="4"/>
      <c r="HJ5" s="4"/>
      <c r="HK5" s="4"/>
      <c r="HN5" s="4"/>
      <c r="HO5" s="4"/>
      <c r="HP5" s="4"/>
      <c r="HQ5" s="4"/>
      <c r="HR5" s="4"/>
      <c r="HS5" s="4"/>
      <c r="HT5" s="4"/>
      <c r="HU5" s="4"/>
      <c r="HV5" s="4"/>
      <c r="HY5" s="4"/>
      <c r="HZ5" s="4"/>
      <c r="IA5" s="4"/>
      <c r="IB5" s="4"/>
      <c r="IC5" s="4"/>
      <c r="ID5" s="4"/>
      <c r="IE5" s="4"/>
      <c r="IF5" s="4"/>
      <c r="IG5" s="4"/>
      <c r="IJ5" s="4"/>
      <c r="IK5" s="4"/>
      <c r="IL5" s="78"/>
    </row>
    <row r="6" spans="1:323" x14ac:dyDescent="0.2">
      <c r="A6" s="33">
        <v>4</v>
      </c>
      <c r="B6" s="63" t="s">
        <v>113</v>
      </c>
      <c r="C6" s="25"/>
      <c r="D6" s="64"/>
      <c r="E6" s="64" t="s">
        <v>106</v>
      </c>
      <c r="F6" s="65" t="s">
        <v>112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58">
        <f t="shared" si="0"/>
        <v>99.35</v>
      </c>
      <c r="L6" s="59">
        <f t="shared" si="1"/>
        <v>88.35</v>
      </c>
      <c r="M6" s="36">
        <f t="shared" si="2"/>
        <v>0</v>
      </c>
      <c r="N6" s="37">
        <f t="shared" si="3"/>
        <v>11</v>
      </c>
      <c r="O6" s="60">
        <f t="shared" si="4"/>
        <v>11</v>
      </c>
      <c r="P6" s="31"/>
      <c r="Q6" s="28"/>
      <c r="R6" s="28"/>
      <c r="S6" s="28"/>
      <c r="T6" s="28"/>
      <c r="U6" s="28"/>
      <c r="V6" s="28"/>
      <c r="W6" s="29"/>
      <c r="X6" s="29"/>
      <c r="Y6" s="29"/>
      <c r="Z6" s="29"/>
      <c r="AA6" s="30"/>
      <c r="AB6" s="27">
        <f t="shared" si="5"/>
        <v>0</v>
      </c>
      <c r="AC6" s="26">
        <f t="shared" si="6"/>
        <v>0</v>
      </c>
      <c r="AD6" s="23">
        <f t="shared" si="7"/>
        <v>0</v>
      </c>
      <c r="AE6" s="45">
        <f t="shared" si="8"/>
        <v>0</v>
      </c>
      <c r="AF6" s="31"/>
      <c r="AG6" s="28"/>
      <c r="AH6" s="28"/>
      <c r="AI6" s="28"/>
      <c r="AJ6" s="29"/>
      <c r="AK6" s="29"/>
      <c r="AL6" s="29"/>
      <c r="AM6" s="29"/>
      <c r="AN6" s="30"/>
      <c r="AO6" s="27">
        <f t="shared" si="9"/>
        <v>0</v>
      </c>
      <c r="AP6" s="26">
        <f t="shared" si="10"/>
        <v>0</v>
      </c>
      <c r="AQ6" s="23">
        <f t="shared" si="11"/>
        <v>0</v>
      </c>
      <c r="AR6" s="45">
        <f t="shared" si="12"/>
        <v>0</v>
      </c>
      <c r="AS6" s="31"/>
      <c r="AT6" s="28"/>
      <c r="AU6" s="28"/>
      <c r="AV6" s="29"/>
      <c r="AW6" s="29"/>
      <c r="AX6" s="29"/>
      <c r="AY6" s="29"/>
      <c r="AZ6" s="30"/>
      <c r="BA6" s="27">
        <f t="shared" si="13"/>
        <v>0</v>
      </c>
      <c r="BB6" s="26">
        <f t="shared" si="14"/>
        <v>0</v>
      </c>
      <c r="BC6" s="23">
        <f t="shared" si="15"/>
        <v>0</v>
      </c>
      <c r="BD6" s="45">
        <f t="shared" si="16"/>
        <v>0</v>
      </c>
      <c r="BE6" s="27"/>
      <c r="BF6" s="43"/>
      <c r="BG6" s="29"/>
      <c r="BH6" s="29"/>
      <c r="BI6" s="29"/>
      <c r="BJ6" s="29"/>
      <c r="BK6" s="30"/>
      <c r="BL6" s="40">
        <f t="shared" si="17"/>
        <v>0</v>
      </c>
      <c r="BM6" s="37">
        <f t="shared" si="18"/>
        <v>0</v>
      </c>
      <c r="BN6" s="36">
        <f t="shared" si="19"/>
        <v>0</v>
      </c>
      <c r="BO6" s="35">
        <f t="shared" si="20"/>
        <v>0</v>
      </c>
      <c r="BP6" s="31"/>
      <c r="BQ6" s="28"/>
      <c r="BR6" s="28"/>
      <c r="BS6" s="28"/>
      <c r="BT6" s="29"/>
      <c r="BU6" s="29"/>
      <c r="BV6" s="29"/>
      <c r="BW6" s="29"/>
      <c r="BX6" s="30"/>
      <c r="BY6" s="27">
        <f t="shared" si="21"/>
        <v>0</v>
      </c>
      <c r="BZ6" s="26">
        <f t="shared" si="22"/>
        <v>0</v>
      </c>
      <c r="CA6" s="32">
        <f t="shared" si="23"/>
        <v>0</v>
      </c>
      <c r="CB6" s="72">
        <f t="shared" si="24"/>
        <v>0</v>
      </c>
      <c r="CC6" s="31">
        <v>88.35</v>
      </c>
      <c r="CD6" s="28"/>
      <c r="CE6" s="29">
        <v>11</v>
      </c>
      <c r="CF6" s="29">
        <v>0</v>
      </c>
      <c r="CG6" s="29">
        <v>0</v>
      </c>
      <c r="CH6" s="29">
        <v>0</v>
      </c>
      <c r="CI6" s="30">
        <v>0</v>
      </c>
      <c r="CJ6" s="27">
        <f t="shared" si="25"/>
        <v>88.35</v>
      </c>
      <c r="CK6" s="26">
        <f t="shared" si="26"/>
        <v>11</v>
      </c>
      <c r="CL6" s="23">
        <f t="shared" si="27"/>
        <v>0</v>
      </c>
      <c r="CM6" s="45">
        <f t="shared" si="28"/>
        <v>99.35</v>
      </c>
      <c r="CN6" s="4"/>
      <c r="CO6" s="4"/>
      <c r="CP6" s="4"/>
      <c r="CQ6" s="4"/>
      <c r="CR6" s="4"/>
      <c r="CS6" s="4"/>
      <c r="CT6" s="4"/>
      <c r="CW6" s="4"/>
      <c r="CX6" s="4"/>
      <c r="CY6" s="4"/>
      <c r="CZ6" s="4"/>
      <c r="DA6" s="4"/>
      <c r="DB6" s="4"/>
      <c r="DC6" s="4"/>
      <c r="DD6" s="4"/>
      <c r="DE6" s="4"/>
      <c r="DH6" s="4"/>
      <c r="DI6" s="4"/>
      <c r="DJ6" s="4"/>
      <c r="DK6" s="4"/>
      <c r="DL6" s="4"/>
      <c r="DM6" s="4"/>
      <c r="DN6" s="4"/>
      <c r="DO6" s="4"/>
      <c r="DP6" s="4"/>
      <c r="DS6" s="4"/>
      <c r="DT6" s="4"/>
      <c r="DU6" s="4"/>
      <c r="DV6" s="4"/>
      <c r="DW6" s="4"/>
      <c r="DX6" s="4"/>
      <c r="DY6" s="4"/>
      <c r="DZ6" s="4"/>
      <c r="EA6" s="4"/>
      <c r="ED6" s="4"/>
      <c r="EE6" s="4"/>
      <c r="EF6" s="4"/>
      <c r="EG6" s="4"/>
      <c r="EH6" s="4"/>
      <c r="EI6" s="4"/>
      <c r="EJ6" s="4"/>
      <c r="EK6" s="4"/>
      <c r="EL6" s="4"/>
      <c r="EO6" s="4"/>
      <c r="EP6" s="4"/>
      <c r="EQ6" s="4"/>
      <c r="ER6" s="4"/>
      <c r="ES6" s="4"/>
      <c r="ET6" s="4"/>
      <c r="EU6" s="4"/>
      <c r="EV6" s="4"/>
      <c r="EW6" s="4"/>
      <c r="EZ6" s="4"/>
      <c r="FA6" s="4"/>
      <c r="FB6" s="4"/>
      <c r="FC6" s="4"/>
      <c r="FD6" s="4"/>
      <c r="FE6" s="4"/>
      <c r="FF6" s="4"/>
      <c r="FG6" s="4"/>
      <c r="FH6" s="4"/>
      <c r="FK6" s="4"/>
      <c r="FL6" s="4"/>
      <c r="FM6" s="4"/>
      <c r="FN6" s="4"/>
      <c r="FO6" s="4"/>
      <c r="FP6" s="4"/>
      <c r="FQ6" s="4"/>
      <c r="FR6" s="4"/>
      <c r="FS6" s="4"/>
      <c r="FV6" s="4"/>
      <c r="FW6" s="4"/>
      <c r="FX6" s="4"/>
      <c r="FY6" s="4"/>
      <c r="FZ6" s="4"/>
      <c r="GA6" s="4"/>
      <c r="GB6" s="4"/>
      <c r="GC6" s="4"/>
      <c r="GD6" s="4"/>
      <c r="GG6" s="4"/>
      <c r="GH6" s="4"/>
      <c r="GI6" s="4"/>
      <c r="GJ6" s="4"/>
      <c r="GK6" s="4"/>
      <c r="GL6" s="4"/>
      <c r="GM6" s="4"/>
      <c r="GN6" s="4"/>
      <c r="GO6" s="4"/>
      <c r="GR6" s="4"/>
      <c r="GS6" s="4"/>
      <c r="GT6" s="4"/>
      <c r="GU6" s="4"/>
      <c r="GV6" s="4"/>
      <c r="GW6" s="4"/>
      <c r="GX6" s="4"/>
      <c r="GY6" s="4"/>
      <c r="GZ6" s="4"/>
      <c r="HC6" s="4"/>
      <c r="HD6" s="4"/>
      <c r="HE6" s="4"/>
      <c r="HF6" s="4"/>
      <c r="HG6" s="4"/>
      <c r="HH6" s="4"/>
      <c r="HI6" s="4"/>
      <c r="HJ6" s="4"/>
      <c r="HK6" s="4"/>
      <c r="HN6" s="4"/>
      <c r="HO6" s="4"/>
      <c r="HP6" s="4"/>
      <c r="HQ6" s="4"/>
      <c r="HR6" s="4"/>
      <c r="HS6" s="4"/>
      <c r="HT6" s="4"/>
      <c r="HU6" s="4"/>
      <c r="HV6" s="4"/>
      <c r="HY6" s="4"/>
      <c r="HZ6" s="4"/>
      <c r="IA6" s="4"/>
      <c r="IB6" s="4"/>
      <c r="IC6" s="4"/>
      <c r="ID6" s="4"/>
      <c r="IE6" s="4"/>
      <c r="IF6" s="4"/>
      <c r="IG6" s="4"/>
      <c r="IJ6" s="4"/>
      <c r="IK6" s="4"/>
      <c r="IL6" s="78"/>
      <c r="IM6" s="4"/>
      <c r="IN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</row>
    <row r="7" spans="1:323" x14ac:dyDescent="0.2">
      <c r="A7" s="33">
        <v>5</v>
      </c>
      <c r="B7" s="63" t="s">
        <v>116</v>
      </c>
      <c r="C7" s="25"/>
      <c r="D7" s="64"/>
      <c r="E7" s="64" t="s">
        <v>106</v>
      </c>
      <c r="F7" s="65" t="s">
        <v>112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58">
        <f t="shared" si="0"/>
        <v>108.75</v>
      </c>
      <c r="L7" s="59">
        <f t="shared" si="1"/>
        <v>96.75</v>
      </c>
      <c r="M7" s="36">
        <f t="shared" si="2"/>
        <v>0</v>
      </c>
      <c r="N7" s="37">
        <f t="shared" si="3"/>
        <v>12</v>
      </c>
      <c r="O7" s="60">
        <f t="shared" si="4"/>
        <v>12</v>
      </c>
      <c r="P7" s="31"/>
      <c r="Q7" s="28"/>
      <c r="R7" s="28"/>
      <c r="S7" s="28"/>
      <c r="T7" s="28"/>
      <c r="U7" s="28"/>
      <c r="V7" s="28"/>
      <c r="W7" s="29"/>
      <c r="X7" s="29"/>
      <c r="Y7" s="29"/>
      <c r="Z7" s="29"/>
      <c r="AA7" s="30"/>
      <c r="AB7" s="27">
        <f t="shared" si="5"/>
        <v>0</v>
      </c>
      <c r="AC7" s="26">
        <f t="shared" si="6"/>
        <v>0</v>
      </c>
      <c r="AD7" s="23">
        <f t="shared" si="7"/>
        <v>0</v>
      </c>
      <c r="AE7" s="45">
        <f t="shared" si="8"/>
        <v>0</v>
      </c>
      <c r="AF7" s="31"/>
      <c r="AG7" s="28"/>
      <c r="AH7" s="28"/>
      <c r="AI7" s="28"/>
      <c r="AJ7" s="29"/>
      <c r="AK7" s="29"/>
      <c r="AL7" s="29"/>
      <c r="AM7" s="29"/>
      <c r="AN7" s="30"/>
      <c r="AO7" s="27">
        <f t="shared" si="9"/>
        <v>0</v>
      </c>
      <c r="AP7" s="26">
        <f t="shared" si="10"/>
        <v>0</v>
      </c>
      <c r="AQ7" s="23">
        <f t="shared" si="11"/>
        <v>0</v>
      </c>
      <c r="AR7" s="45">
        <f t="shared" si="12"/>
        <v>0</v>
      </c>
      <c r="AS7" s="31"/>
      <c r="AT7" s="28"/>
      <c r="AU7" s="28"/>
      <c r="AV7" s="29"/>
      <c r="AW7" s="29"/>
      <c r="AX7" s="29"/>
      <c r="AY7" s="29"/>
      <c r="AZ7" s="30"/>
      <c r="BA7" s="27">
        <f t="shared" si="13"/>
        <v>0</v>
      </c>
      <c r="BB7" s="26">
        <f t="shared" si="14"/>
        <v>0</v>
      </c>
      <c r="BC7" s="23">
        <f t="shared" si="15"/>
        <v>0</v>
      </c>
      <c r="BD7" s="45">
        <f t="shared" si="16"/>
        <v>0</v>
      </c>
      <c r="BE7" s="27"/>
      <c r="BF7" s="43"/>
      <c r="BG7" s="29"/>
      <c r="BH7" s="29"/>
      <c r="BI7" s="29"/>
      <c r="BJ7" s="29"/>
      <c r="BK7" s="30"/>
      <c r="BL7" s="40">
        <f t="shared" si="17"/>
        <v>0</v>
      </c>
      <c r="BM7" s="37">
        <f t="shared" si="18"/>
        <v>0</v>
      </c>
      <c r="BN7" s="36">
        <f t="shared" si="19"/>
        <v>0</v>
      </c>
      <c r="BO7" s="35">
        <f t="shared" si="20"/>
        <v>0</v>
      </c>
      <c r="BP7" s="31"/>
      <c r="BQ7" s="28"/>
      <c r="BR7" s="28"/>
      <c r="BS7" s="28"/>
      <c r="BT7" s="29"/>
      <c r="BU7" s="29"/>
      <c r="BV7" s="29"/>
      <c r="BW7" s="29"/>
      <c r="BX7" s="30"/>
      <c r="BY7" s="27">
        <f t="shared" si="21"/>
        <v>0</v>
      </c>
      <c r="BZ7" s="26">
        <f t="shared" si="22"/>
        <v>0</v>
      </c>
      <c r="CA7" s="32">
        <f t="shared" si="23"/>
        <v>0</v>
      </c>
      <c r="CB7" s="72">
        <f t="shared" si="24"/>
        <v>0</v>
      </c>
      <c r="CC7" s="31">
        <v>96.75</v>
      </c>
      <c r="CD7" s="28"/>
      <c r="CE7" s="29">
        <v>12</v>
      </c>
      <c r="CF7" s="29">
        <v>0</v>
      </c>
      <c r="CG7" s="29">
        <v>0</v>
      </c>
      <c r="CH7" s="29">
        <v>0</v>
      </c>
      <c r="CI7" s="30">
        <v>0</v>
      </c>
      <c r="CJ7" s="27">
        <f t="shared" si="25"/>
        <v>96.75</v>
      </c>
      <c r="CK7" s="26">
        <f t="shared" si="26"/>
        <v>12</v>
      </c>
      <c r="CL7" s="23">
        <f t="shared" si="27"/>
        <v>0</v>
      </c>
      <c r="CM7" s="45">
        <f t="shared" si="28"/>
        <v>108.75</v>
      </c>
      <c r="CN7" s="4"/>
      <c r="CO7" s="4"/>
      <c r="CP7" s="4"/>
      <c r="CQ7" s="4"/>
      <c r="CR7" s="4"/>
      <c r="CS7" s="4"/>
      <c r="CT7" s="4"/>
      <c r="CW7" s="4"/>
      <c r="CX7" s="4"/>
      <c r="CY7" s="4"/>
      <c r="CZ7" s="4"/>
      <c r="DA7" s="4"/>
      <c r="DB7" s="4"/>
      <c r="DC7" s="4"/>
      <c r="DD7" s="4"/>
      <c r="DE7" s="4"/>
      <c r="DH7" s="4"/>
      <c r="DI7" s="4"/>
      <c r="DJ7" s="4"/>
      <c r="DK7" s="4"/>
      <c r="DL7" s="4"/>
      <c r="DM7" s="4"/>
      <c r="DN7" s="4"/>
      <c r="DO7" s="4"/>
      <c r="DP7" s="4"/>
      <c r="DS7" s="4"/>
      <c r="DT7" s="4"/>
      <c r="DU7" s="4"/>
      <c r="DV7" s="4"/>
      <c r="DW7" s="4"/>
      <c r="DX7" s="4"/>
      <c r="DY7" s="4"/>
      <c r="DZ7" s="4"/>
      <c r="EA7" s="4"/>
      <c r="ED7" s="4"/>
      <c r="EE7" s="4"/>
      <c r="EF7" s="4"/>
      <c r="EG7" s="4"/>
      <c r="EH7" s="4"/>
      <c r="EI7" s="4"/>
      <c r="EJ7" s="4"/>
      <c r="EK7" s="4"/>
      <c r="EL7" s="4"/>
      <c r="EO7" s="4"/>
      <c r="EP7" s="4"/>
      <c r="EQ7" s="4"/>
      <c r="ER7" s="4"/>
      <c r="ES7" s="4"/>
      <c r="ET7" s="4"/>
      <c r="EU7" s="4"/>
      <c r="EV7" s="4"/>
      <c r="EW7" s="4"/>
      <c r="EZ7" s="4"/>
      <c r="FA7" s="4"/>
      <c r="FB7" s="4"/>
      <c r="FC7" s="4"/>
      <c r="FD7" s="4"/>
      <c r="FE7" s="4"/>
      <c r="FF7" s="4"/>
      <c r="FG7" s="4"/>
      <c r="FH7" s="4"/>
      <c r="FK7" s="4"/>
      <c r="FL7" s="4"/>
      <c r="FM7" s="4"/>
      <c r="FN7" s="4"/>
      <c r="FO7" s="4"/>
      <c r="FP7" s="4"/>
      <c r="FQ7" s="4"/>
      <c r="FR7" s="4"/>
      <c r="FS7" s="4"/>
      <c r="FV7" s="4"/>
      <c r="FW7" s="4"/>
      <c r="FX7" s="4"/>
      <c r="FY7" s="4"/>
      <c r="FZ7" s="4"/>
      <c r="GA7" s="4"/>
      <c r="GB7" s="4"/>
      <c r="GC7" s="4"/>
      <c r="GD7" s="4"/>
      <c r="GG7" s="4"/>
      <c r="GH7" s="4"/>
      <c r="GI7" s="4"/>
      <c r="GJ7" s="4"/>
      <c r="GK7" s="4"/>
      <c r="GL7" s="4"/>
      <c r="GM7" s="4"/>
      <c r="GN7" s="4"/>
      <c r="GO7" s="4"/>
      <c r="GR7" s="4"/>
      <c r="GS7" s="4"/>
      <c r="GT7" s="4"/>
      <c r="GU7" s="4"/>
      <c r="GV7" s="4"/>
      <c r="GW7" s="4"/>
      <c r="GX7" s="4"/>
      <c r="GY7" s="4"/>
      <c r="GZ7" s="4"/>
      <c r="HC7" s="4"/>
      <c r="HD7" s="4"/>
      <c r="HE7" s="4"/>
      <c r="HF7" s="4"/>
      <c r="HG7" s="4"/>
      <c r="HH7" s="4"/>
      <c r="HI7" s="4"/>
      <c r="HJ7" s="4"/>
      <c r="HK7" s="4"/>
      <c r="HN7" s="4"/>
      <c r="HO7" s="4"/>
      <c r="HP7" s="4"/>
      <c r="HQ7" s="4"/>
      <c r="HR7" s="4"/>
      <c r="HS7" s="4"/>
      <c r="HT7" s="4"/>
      <c r="HU7" s="4"/>
      <c r="HV7" s="4"/>
      <c r="HY7" s="4"/>
      <c r="HZ7" s="4"/>
      <c r="IA7" s="4"/>
      <c r="IB7" s="4"/>
      <c r="IC7" s="4"/>
      <c r="ID7" s="4"/>
      <c r="IE7" s="4"/>
      <c r="IF7" s="4"/>
      <c r="IG7" s="4"/>
      <c r="IJ7" s="4"/>
      <c r="IK7" s="4"/>
      <c r="IL7" s="78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</row>
    <row r="8" spans="1:323" x14ac:dyDescent="0.2">
      <c r="A8" s="33">
        <v>6</v>
      </c>
      <c r="B8" s="63" t="s">
        <v>121</v>
      </c>
      <c r="C8" s="25"/>
      <c r="D8" s="64"/>
      <c r="E8" s="64" t="s">
        <v>106</v>
      </c>
      <c r="F8" s="65" t="s">
        <v>112</v>
      </c>
      <c r="G8" s="24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4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58">
        <f t="shared" si="0"/>
        <v>108.79</v>
      </c>
      <c r="L8" s="59">
        <f t="shared" si="1"/>
        <v>95.79</v>
      </c>
      <c r="M8" s="36">
        <f t="shared" si="2"/>
        <v>0</v>
      </c>
      <c r="N8" s="37">
        <f t="shared" si="3"/>
        <v>13</v>
      </c>
      <c r="O8" s="60">
        <f t="shared" si="4"/>
        <v>13</v>
      </c>
      <c r="P8" s="31"/>
      <c r="Q8" s="28"/>
      <c r="R8" s="28"/>
      <c r="S8" s="28"/>
      <c r="T8" s="28"/>
      <c r="U8" s="28"/>
      <c r="V8" s="28"/>
      <c r="W8" s="29"/>
      <c r="X8" s="29"/>
      <c r="Y8" s="29"/>
      <c r="Z8" s="29"/>
      <c r="AA8" s="30"/>
      <c r="AB8" s="27">
        <f t="shared" si="5"/>
        <v>0</v>
      </c>
      <c r="AC8" s="26">
        <f t="shared" si="6"/>
        <v>0</v>
      </c>
      <c r="AD8" s="23">
        <f t="shared" si="7"/>
        <v>0</v>
      </c>
      <c r="AE8" s="45">
        <f t="shared" si="8"/>
        <v>0</v>
      </c>
      <c r="AF8" s="31"/>
      <c r="AG8" s="28"/>
      <c r="AH8" s="28"/>
      <c r="AI8" s="28"/>
      <c r="AJ8" s="29"/>
      <c r="AK8" s="29"/>
      <c r="AL8" s="29"/>
      <c r="AM8" s="29"/>
      <c r="AN8" s="30"/>
      <c r="AO8" s="27">
        <f t="shared" si="9"/>
        <v>0</v>
      </c>
      <c r="AP8" s="26">
        <f t="shared" si="10"/>
        <v>0</v>
      </c>
      <c r="AQ8" s="23">
        <f t="shared" si="11"/>
        <v>0</v>
      </c>
      <c r="AR8" s="45">
        <f t="shared" si="12"/>
        <v>0</v>
      </c>
      <c r="AS8" s="31"/>
      <c r="AT8" s="28"/>
      <c r="AU8" s="28"/>
      <c r="AV8" s="29"/>
      <c r="AW8" s="29"/>
      <c r="AX8" s="29"/>
      <c r="AY8" s="29"/>
      <c r="AZ8" s="30"/>
      <c r="BA8" s="27">
        <f t="shared" si="13"/>
        <v>0</v>
      </c>
      <c r="BB8" s="26">
        <f t="shared" si="14"/>
        <v>0</v>
      </c>
      <c r="BC8" s="23">
        <f t="shared" si="15"/>
        <v>0</v>
      </c>
      <c r="BD8" s="45">
        <f t="shared" si="16"/>
        <v>0</v>
      </c>
      <c r="BE8" s="27"/>
      <c r="BF8" s="43"/>
      <c r="BG8" s="29"/>
      <c r="BH8" s="29"/>
      <c r="BI8" s="29"/>
      <c r="BJ8" s="29"/>
      <c r="BK8" s="30"/>
      <c r="BL8" s="40">
        <f t="shared" si="17"/>
        <v>0</v>
      </c>
      <c r="BM8" s="37">
        <f t="shared" si="18"/>
        <v>0</v>
      </c>
      <c r="BN8" s="36">
        <f t="shared" si="19"/>
        <v>0</v>
      </c>
      <c r="BO8" s="35">
        <f t="shared" si="20"/>
        <v>0</v>
      </c>
      <c r="BP8" s="31"/>
      <c r="BQ8" s="28"/>
      <c r="BR8" s="28"/>
      <c r="BS8" s="28"/>
      <c r="BT8" s="29"/>
      <c r="BU8" s="29"/>
      <c r="BV8" s="29"/>
      <c r="BW8" s="29"/>
      <c r="BX8" s="30"/>
      <c r="BY8" s="27">
        <f t="shared" si="21"/>
        <v>0</v>
      </c>
      <c r="BZ8" s="26">
        <f t="shared" si="22"/>
        <v>0</v>
      </c>
      <c r="CA8" s="32">
        <f t="shared" si="23"/>
        <v>0</v>
      </c>
      <c r="CB8" s="72">
        <f t="shared" si="24"/>
        <v>0</v>
      </c>
      <c r="CC8" s="31">
        <v>95.79</v>
      </c>
      <c r="CD8" s="28"/>
      <c r="CE8" s="29">
        <v>13</v>
      </c>
      <c r="CF8" s="29">
        <v>0</v>
      </c>
      <c r="CG8" s="29">
        <v>0</v>
      </c>
      <c r="CH8" s="29">
        <v>0</v>
      </c>
      <c r="CI8" s="30">
        <v>0</v>
      </c>
      <c r="CJ8" s="27">
        <f t="shared" si="25"/>
        <v>95.79</v>
      </c>
      <c r="CK8" s="26">
        <f t="shared" si="26"/>
        <v>13</v>
      </c>
      <c r="CL8" s="23">
        <f t="shared" si="27"/>
        <v>0</v>
      </c>
      <c r="CM8" s="45">
        <f t="shared" si="28"/>
        <v>108.79</v>
      </c>
      <c r="CN8" s="1"/>
      <c r="CO8" s="1"/>
      <c r="CP8" s="2"/>
      <c r="CQ8" s="2"/>
      <c r="CR8" s="2"/>
      <c r="CS8" s="2"/>
      <c r="CT8" s="2"/>
      <c r="CU8" s="61"/>
      <c r="CV8" s="13"/>
      <c r="CW8" s="6"/>
      <c r="CX8" s="38"/>
      <c r="CY8" s="1"/>
      <c r="CZ8" s="1"/>
      <c r="DA8" s="2"/>
      <c r="DB8" s="2"/>
      <c r="DC8" s="2"/>
      <c r="DD8" s="2"/>
      <c r="DE8" s="2"/>
      <c r="DF8" s="61"/>
      <c r="DG8" s="13"/>
      <c r="DH8" s="6"/>
      <c r="DI8" s="38"/>
      <c r="DJ8" s="1"/>
      <c r="DK8" s="1"/>
      <c r="DL8" s="2"/>
      <c r="DM8" s="2"/>
      <c r="DN8" s="2"/>
      <c r="DO8" s="2"/>
      <c r="DP8" s="2"/>
      <c r="DQ8" s="61"/>
      <c r="DR8" s="13"/>
      <c r="DS8" s="6"/>
      <c r="DT8" s="38"/>
      <c r="DU8" s="1"/>
      <c r="DV8" s="1"/>
      <c r="DW8" s="2"/>
      <c r="DX8" s="2"/>
      <c r="DY8" s="2"/>
      <c r="DZ8" s="2"/>
      <c r="EA8" s="2"/>
      <c r="EB8" s="61"/>
      <c r="EC8" s="13"/>
      <c r="ED8" s="6"/>
      <c r="EE8" s="38"/>
      <c r="EF8" s="1"/>
      <c r="EG8" s="1"/>
      <c r="EH8" s="2"/>
      <c r="EI8" s="2"/>
      <c r="EJ8" s="2"/>
      <c r="EK8" s="2"/>
      <c r="EL8" s="2"/>
      <c r="EM8" s="61"/>
      <c r="EN8" s="13"/>
      <c r="EO8" s="6"/>
      <c r="EP8" s="38"/>
      <c r="EQ8" s="1"/>
      <c r="ER8" s="1"/>
      <c r="ES8" s="2"/>
      <c r="ET8" s="2"/>
      <c r="EU8" s="2"/>
      <c r="EV8" s="2"/>
      <c r="EW8" s="2"/>
      <c r="EX8" s="61"/>
      <c r="EY8" s="13"/>
      <c r="EZ8" s="6"/>
      <c r="FA8" s="38"/>
      <c r="FB8" s="1"/>
      <c r="FC8" s="1"/>
      <c r="FD8" s="2"/>
      <c r="FE8" s="2"/>
      <c r="FF8" s="2"/>
      <c r="FG8" s="2"/>
      <c r="FH8" s="2"/>
      <c r="FI8" s="61"/>
      <c r="FJ8" s="13"/>
      <c r="FK8" s="6"/>
      <c r="FL8" s="38"/>
      <c r="FM8" s="1"/>
      <c r="FN8" s="1"/>
      <c r="FO8" s="2"/>
      <c r="FP8" s="2"/>
      <c r="FQ8" s="2"/>
      <c r="FR8" s="2"/>
      <c r="FS8" s="2"/>
      <c r="FT8" s="61"/>
      <c r="FU8" s="13"/>
      <c r="FV8" s="6"/>
      <c r="FW8" s="38"/>
      <c r="FX8" s="1"/>
      <c r="FY8" s="1"/>
      <c r="FZ8" s="2"/>
      <c r="GA8" s="2"/>
      <c r="GB8" s="2"/>
      <c r="GC8" s="2"/>
      <c r="GD8" s="2"/>
      <c r="GE8" s="61"/>
      <c r="GF8" s="13"/>
      <c r="GG8" s="6"/>
      <c r="GH8" s="38"/>
      <c r="GI8" s="1"/>
      <c r="GJ8" s="1"/>
      <c r="GK8" s="2"/>
      <c r="GL8" s="2"/>
      <c r="GM8" s="2"/>
      <c r="GN8" s="2"/>
      <c r="GO8" s="2"/>
      <c r="GP8" s="61"/>
      <c r="GQ8" s="13"/>
      <c r="GR8" s="6"/>
      <c r="GS8" s="38"/>
      <c r="GT8" s="1"/>
      <c r="GU8" s="1"/>
      <c r="GV8" s="2"/>
      <c r="GW8" s="2"/>
      <c r="GX8" s="2"/>
      <c r="GY8" s="2"/>
      <c r="GZ8" s="2"/>
      <c r="HA8" s="61"/>
      <c r="HB8" s="13"/>
      <c r="HC8" s="6"/>
      <c r="HD8" s="38"/>
      <c r="HE8" s="1"/>
      <c r="HF8" s="1"/>
      <c r="HG8" s="2"/>
      <c r="HH8" s="2"/>
      <c r="HI8" s="2"/>
      <c r="HJ8" s="2"/>
      <c r="HK8" s="2"/>
      <c r="HL8" s="61"/>
      <c r="HM8" s="13"/>
      <c r="HN8" s="6"/>
      <c r="HO8" s="38"/>
      <c r="HP8" s="1"/>
      <c r="HQ8" s="1"/>
      <c r="HR8" s="2"/>
      <c r="HS8" s="2"/>
      <c r="HT8" s="2"/>
      <c r="HU8" s="2"/>
      <c r="HV8" s="2"/>
      <c r="HW8" s="61"/>
      <c r="HX8" s="13"/>
      <c r="HY8" s="6"/>
      <c r="HZ8" s="38"/>
      <c r="IA8" s="1"/>
      <c r="IB8" s="1"/>
      <c r="IC8" s="2"/>
      <c r="ID8" s="2"/>
      <c r="IE8" s="2"/>
      <c r="IF8" s="2"/>
      <c r="IG8" s="2"/>
      <c r="IH8" s="61"/>
      <c r="II8" s="13"/>
      <c r="IJ8" s="6"/>
      <c r="IK8" s="38"/>
      <c r="IL8" s="78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</row>
    <row r="9" spans="1:323" x14ac:dyDescent="0.2">
      <c r="A9" s="33">
        <v>7</v>
      </c>
      <c r="B9" s="63" t="s">
        <v>114</v>
      </c>
      <c r="C9" s="25"/>
      <c r="D9" s="64"/>
      <c r="E9" s="64" t="s">
        <v>106</v>
      </c>
      <c r="F9" s="65" t="s">
        <v>112</v>
      </c>
      <c r="G9" s="24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4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58">
        <f t="shared" si="0"/>
        <v>120.57</v>
      </c>
      <c r="L9" s="59">
        <f t="shared" si="1"/>
        <v>110.57</v>
      </c>
      <c r="M9" s="36">
        <f t="shared" si="2"/>
        <v>0</v>
      </c>
      <c r="N9" s="37">
        <f t="shared" si="3"/>
        <v>10</v>
      </c>
      <c r="O9" s="60">
        <f t="shared" si="4"/>
        <v>10</v>
      </c>
      <c r="P9" s="31"/>
      <c r="Q9" s="28"/>
      <c r="R9" s="28"/>
      <c r="S9" s="28"/>
      <c r="T9" s="28"/>
      <c r="U9" s="28"/>
      <c r="V9" s="28"/>
      <c r="W9" s="29"/>
      <c r="X9" s="29"/>
      <c r="Y9" s="29"/>
      <c r="Z9" s="29"/>
      <c r="AA9" s="30"/>
      <c r="AB9" s="27">
        <f t="shared" si="5"/>
        <v>0</v>
      </c>
      <c r="AC9" s="26">
        <f t="shared" si="6"/>
        <v>0</v>
      </c>
      <c r="AD9" s="23">
        <f t="shared" si="7"/>
        <v>0</v>
      </c>
      <c r="AE9" s="45">
        <f t="shared" si="8"/>
        <v>0</v>
      </c>
      <c r="AF9" s="31"/>
      <c r="AG9" s="28"/>
      <c r="AH9" s="28"/>
      <c r="AI9" s="28"/>
      <c r="AJ9" s="29"/>
      <c r="AK9" s="29"/>
      <c r="AL9" s="29"/>
      <c r="AM9" s="29"/>
      <c r="AN9" s="30"/>
      <c r="AO9" s="27">
        <f t="shared" si="9"/>
        <v>0</v>
      </c>
      <c r="AP9" s="26">
        <f t="shared" si="10"/>
        <v>0</v>
      </c>
      <c r="AQ9" s="23">
        <f t="shared" si="11"/>
        <v>0</v>
      </c>
      <c r="AR9" s="45">
        <f t="shared" si="12"/>
        <v>0</v>
      </c>
      <c r="AS9" s="31"/>
      <c r="AT9" s="28"/>
      <c r="AU9" s="28"/>
      <c r="AV9" s="29"/>
      <c r="AW9" s="29"/>
      <c r="AX9" s="29"/>
      <c r="AY9" s="29"/>
      <c r="AZ9" s="30"/>
      <c r="BA9" s="27">
        <f t="shared" si="13"/>
        <v>0</v>
      </c>
      <c r="BB9" s="26">
        <f t="shared" si="14"/>
        <v>0</v>
      </c>
      <c r="BC9" s="23">
        <f t="shared" si="15"/>
        <v>0</v>
      </c>
      <c r="BD9" s="45">
        <f t="shared" si="16"/>
        <v>0</v>
      </c>
      <c r="BE9" s="27"/>
      <c r="BF9" s="43"/>
      <c r="BG9" s="29"/>
      <c r="BH9" s="29"/>
      <c r="BI9" s="29"/>
      <c r="BJ9" s="29"/>
      <c r="BK9" s="30"/>
      <c r="BL9" s="40">
        <f t="shared" si="17"/>
        <v>0</v>
      </c>
      <c r="BM9" s="37">
        <f t="shared" si="18"/>
        <v>0</v>
      </c>
      <c r="BN9" s="36">
        <f t="shared" si="19"/>
        <v>0</v>
      </c>
      <c r="BO9" s="35">
        <f t="shared" si="20"/>
        <v>0</v>
      </c>
      <c r="BP9" s="31"/>
      <c r="BQ9" s="28"/>
      <c r="BR9" s="28"/>
      <c r="BS9" s="28"/>
      <c r="BT9" s="29"/>
      <c r="BU9" s="29"/>
      <c r="BV9" s="29"/>
      <c r="BW9" s="29"/>
      <c r="BX9" s="30"/>
      <c r="BY9" s="27">
        <f t="shared" si="21"/>
        <v>0</v>
      </c>
      <c r="BZ9" s="26">
        <f t="shared" si="22"/>
        <v>0</v>
      </c>
      <c r="CA9" s="32">
        <f t="shared" si="23"/>
        <v>0</v>
      </c>
      <c r="CB9" s="72">
        <f t="shared" si="24"/>
        <v>0</v>
      </c>
      <c r="CC9" s="31">
        <v>110.57</v>
      </c>
      <c r="CD9" s="28"/>
      <c r="CE9" s="29">
        <v>10</v>
      </c>
      <c r="CF9" s="29">
        <v>0</v>
      </c>
      <c r="CG9" s="29">
        <v>0</v>
      </c>
      <c r="CH9" s="29">
        <v>0</v>
      </c>
      <c r="CI9" s="30">
        <v>0</v>
      </c>
      <c r="CJ9" s="27">
        <f t="shared" si="25"/>
        <v>110.57</v>
      </c>
      <c r="CK9" s="26">
        <f t="shared" si="26"/>
        <v>10</v>
      </c>
      <c r="CL9" s="23">
        <f t="shared" si="27"/>
        <v>0</v>
      </c>
      <c r="CM9" s="45">
        <f t="shared" si="28"/>
        <v>120.57</v>
      </c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8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</row>
    <row r="10" spans="1:323" x14ac:dyDescent="0.2">
      <c r="A10" s="33">
        <v>8</v>
      </c>
      <c r="B10" s="63" t="s">
        <v>115</v>
      </c>
      <c r="C10" s="25"/>
      <c r="D10" s="64"/>
      <c r="E10" s="64" t="s">
        <v>106</v>
      </c>
      <c r="F10" s="65" t="s">
        <v>112</v>
      </c>
      <c r="G10" s="24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4" t="str">
        <f>IF(ISNA(VLOOKUP(E10,SortLookup!$A$1:$B$5,2,FALSE))," ",VLOOKUP(E10,SortLookup!$A$1:$B$5,2,FALSE))</f>
        <v xml:space="preserve"> </v>
      </c>
      <c r="J10" s="22" t="str">
        <f>IF(ISNA(VLOOKUP(F10,SortLookup!$A$7:$B$11,2,FALSE))," ",VLOOKUP(F10,SortLookup!$A$7:$B$11,2,FALSE))</f>
        <v xml:space="preserve"> </v>
      </c>
      <c r="K10" s="58">
        <f t="shared" si="0"/>
        <v>129.84</v>
      </c>
      <c r="L10" s="59">
        <f t="shared" si="1"/>
        <v>116.84</v>
      </c>
      <c r="M10" s="36">
        <f t="shared" si="2"/>
        <v>0</v>
      </c>
      <c r="N10" s="37">
        <f t="shared" si="3"/>
        <v>13</v>
      </c>
      <c r="O10" s="60">
        <f t="shared" si="4"/>
        <v>13</v>
      </c>
      <c r="P10" s="31"/>
      <c r="Q10" s="28"/>
      <c r="R10" s="28"/>
      <c r="S10" s="28"/>
      <c r="T10" s="28"/>
      <c r="U10" s="28"/>
      <c r="V10" s="28"/>
      <c r="W10" s="29"/>
      <c r="X10" s="29"/>
      <c r="Y10" s="29"/>
      <c r="Z10" s="29"/>
      <c r="AA10" s="30"/>
      <c r="AB10" s="27">
        <f t="shared" si="5"/>
        <v>0</v>
      </c>
      <c r="AC10" s="26">
        <f t="shared" si="6"/>
        <v>0</v>
      </c>
      <c r="AD10" s="23">
        <f t="shared" si="7"/>
        <v>0</v>
      </c>
      <c r="AE10" s="45">
        <f t="shared" si="8"/>
        <v>0</v>
      </c>
      <c r="AF10" s="31"/>
      <c r="AG10" s="28"/>
      <c r="AH10" s="28"/>
      <c r="AI10" s="28"/>
      <c r="AJ10" s="29"/>
      <c r="AK10" s="29"/>
      <c r="AL10" s="29"/>
      <c r="AM10" s="29"/>
      <c r="AN10" s="30"/>
      <c r="AO10" s="27">
        <f t="shared" si="9"/>
        <v>0</v>
      </c>
      <c r="AP10" s="26">
        <f t="shared" si="10"/>
        <v>0</v>
      </c>
      <c r="AQ10" s="23">
        <f t="shared" si="11"/>
        <v>0</v>
      </c>
      <c r="AR10" s="45">
        <f t="shared" si="12"/>
        <v>0</v>
      </c>
      <c r="AS10" s="31"/>
      <c r="AT10" s="28"/>
      <c r="AU10" s="28"/>
      <c r="AV10" s="29"/>
      <c r="AW10" s="29"/>
      <c r="AX10" s="29"/>
      <c r="AY10" s="29"/>
      <c r="AZ10" s="30"/>
      <c r="BA10" s="27">
        <f t="shared" si="13"/>
        <v>0</v>
      </c>
      <c r="BB10" s="26">
        <f t="shared" si="14"/>
        <v>0</v>
      </c>
      <c r="BC10" s="23">
        <f t="shared" si="15"/>
        <v>0</v>
      </c>
      <c r="BD10" s="45">
        <f t="shared" si="16"/>
        <v>0</v>
      </c>
      <c r="BE10" s="27"/>
      <c r="BF10" s="43"/>
      <c r="BG10" s="29"/>
      <c r="BH10" s="29"/>
      <c r="BI10" s="29"/>
      <c r="BJ10" s="29"/>
      <c r="BK10" s="30"/>
      <c r="BL10" s="40">
        <f t="shared" si="17"/>
        <v>0</v>
      </c>
      <c r="BM10" s="37">
        <f t="shared" si="18"/>
        <v>0</v>
      </c>
      <c r="BN10" s="36">
        <f t="shared" si="19"/>
        <v>0</v>
      </c>
      <c r="BO10" s="35">
        <f t="shared" si="20"/>
        <v>0</v>
      </c>
      <c r="BP10" s="31"/>
      <c r="BQ10" s="28"/>
      <c r="BR10" s="28"/>
      <c r="BS10" s="28"/>
      <c r="BT10" s="29"/>
      <c r="BU10" s="29"/>
      <c r="BV10" s="29"/>
      <c r="BW10" s="29"/>
      <c r="BX10" s="30"/>
      <c r="BY10" s="27">
        <f t="shared" si="21"/>
        <v>0</v>
      </c>
      <c r="BZ10" s="26">
        <f t="shared" si="22"/>
        <v>0</v>
      </c>
      <c r="CA10" s="32">
        <f t="shared" si="23"/>
        <v>0</v>
      </c>
      <c r="CB10" s="72">
        <f t="shared" si="24"/>
        <v>0</v>
      </c>
      <c r="CC10" s="31">
        <v>116.84</v>
      </c>
      <c r="CD10" s="28"/>
      <c r="CE10" s="29">
        <v>13</v>
      </c>
      <c r="CF10" s="29">
        <v>0</v>
      </c>
      <c r="CG10" s="29">
        <v>0</v>
      </c>
      <c r="CH10" s="29">
        <v>0</v>
      </c>
      <c r="CI10" s="30">
        <v>0</v>
      </c>
      <c r="CJ10" s="27">
        <f t="shared" si="25"/>
        <v>116.84</v>
      </c>
      <c r="CK10" s="26">
        <f t="shared" si="26"/>
        <v>13</v>
      </c>
      <c r="CL10" s="23">
        <f t="shared" si="27"/>
        <v>0</v>
      </c>
      <c r="CM10" s="45">
        <f t="shared" si="28"/>
        <v>129.84</v>
      </c>
      <c r="CN10" s="1"/>
      <c r="CO10" s="1"/>
      <c r="CP10" s="2"/>
      <c r="CQ10" s="2"/>
      <c r="CR10" s="2"/>
      <c r="CS10" s="2"/>
      <c r="CT10" s="2"/>
      <c r="CU10" s="61"/>
      <c r="CV10" s="13"/>
      <c r="CW10" s="6"/>
      <c r="CX10" s="38"/>
      <c r="CY10" s="1"/>
      <c r="CZ10" s="1"/>
      <c r="DA10" s="2"/>
      <c r="DB10" s="2"/>
      <c r="DC10" s="2"/>
      <c r="DD10" s="2"/>
      <c r="DE10" s="2"/>
      <c r="DF10" s="61"/>
      <c r="DG10" s="13"/>
      <c r="DH10" s="6"/>
      <c r="DI10" s="38"/>
      <c r="DJ10" s="1"/>
      <c r="DK10" s="1"/>
      <c r="DL10" s="2"/>
      <c r="DM10" s="2"/>
      <c r="DN10" s="2"/>
      <c r="DO10" s="2"/>
      <c r="DP10" s="2"/>
      <c r="DQ10" s="61"/>
      <c r="DR10" s="13"/>
      <c r="DS10" s="6"/>
      <c r="DT10" s="38"/>
      <c r="DU10" s="1"/>
      <c r="DV10" s="1"/>
      <c r="DW10" s="2"/>
      <c r="DX10" s="2"/>
      <c r="DY10" s="2"/>
      <c r="DZ10" s="2"/>
      <c r="EA10" s="2"/>
      <c r="EB10" s="61"/>
      <c r="EC10" s="13"/>
      <c r="ED10" s="6"/>
      <c r="EE10" s="38"/>
      <c r="EF10" s="1"/>
      <c r="EG10" s="1"/>
      <c r="EH10" s="2"/>
      <c r="EI10" s="2"/>
      <c r="EJ10" s="2"/>
      <c r="EK10" s="2"/>
      <c r="EL10" s="2"/>
      <c r="EM10" s="61"/>
      <c r="EN10" s="13"/>
      <c r="EO10" s="6"/>
      <c r="EP10" s="38"/>
      <c r="EQ10" s="1"/>
      <c r="ER10" s="1"/>
      <c r="ES10" s="2"/>
      <c r="ET10" s="2"/>
      <c r="EU10" s="2"/>
      <c r="EV10" s="2"/>
      <c r="EW10" s="2"/>
      <c r="EX10" s="61"/>
      <c r="EY10" s="13"/>
      <c r="EZ10" s="6"/>
      <c r="FA10" s="38"/>
      <c r="FB10" s="1"/>
      <c r="FC10" s="1"/>
      <c r="FD10" s="2"/>
      <c r="FE10" s="2"/>
      <c r="FF10" s="2"/>
      <c r="FG10" s="2"/>
      <c r="FH10" s="2"/>
      <c r="FI10" s="61"/>
      <c r="FJ10" s="13"/>
      <c r="FK10" s="6"/>
      <c r="FL10" s="38"/>
      <c r="FM10" s="1"/>
      <c r="FN10" s="1"/>
      <c r="FO10" s="2"/>
      <c r="FP10" s="2"/>
      <c r="FQ10" s="2"/>
      <c r="FR10" s="2"/>
      <c r="FS10" s="2"/>
      <c r="FT10" s="61"/>
      <c r="FU10" s="13"/>
      <c r="FV10" s="6"/>
      <c r="FW10" s="38"/>
      <c r="FX10" s="1"/>
      <c r="FY10" s="1"/>
      <c r="FZ10" s="2"/>
      <c r="GA10" s="2"/>
      <c r="GB10" s="2"/>
      <c r="GC10" s="2"/>
      <c r="GD10" s="2"/>
      <c r="GE10" s="61"/>
      <c r="GF10" s="13"/>
      <c r="GG10" s="6"/>
      <c r="GH10" s="38"/>
      <c r="GI10" s="1"/>
      <c r="GJ10" s="1"/>
      <c r="GK10" s="2"/>
      <c r="GL10" s="2"/>
      <c r="GM10" s="2"/>
      <c r="GN10" s="2"/>
      <c r="GO10" s="2"/>
      <c r="GP10" s="61"/>
      <c r="GQ10" s="13"/>
      <c r="GR10" s="6"/>
      <c r="GS10" s="38"/>
      <c r="GT10" s="1"/>
      <c r="GU10" s="1"/>
      <c r="GV10" s="2"/>
      <c r="GW10" s="2"/>
      <c r="GX10" s="2"/>
      <c r="GY10" s="2"/>
      <c r="GZ10" s="2"/>
      <c r="HA10" s="61"/>
      <c r="HB10" s="13"/>
      <c r="HC10" s="6"/>
      <c r="HD10" s="38"/>
      <c r="HE10" s="1"/>
      <c r="HF10" s="1"/>
      <c r="HG10" s="2"/>
      <c r="HH10" s="2"/>
      <c r="HI10" s="2"/>
      <c r="HJ10" s="2"/>
      <c r="HK10" s="2"/>
      <c r="HL10" s="61"/>
      <c r="HM10" s="13"/>
      <c r="HN10" s="6"/>
      <c r="HO10" s="38"/>
      <c r="HP10" s="1"/>
      <c r="HQ10" s="1"/>
      <c r="HR10" s="2"/>
      <c r="HS10" s="2"/>
      <c r="HT10" s="2"/>
      <c r="HU10" s="2"/>
      <c r="HV10" s="2"/>
      <c r="HW10" s="61"/>
      <c r="HX10" s="13"/>
      <c r="HY10" s="6"/>
      <c r="HZ10" s="38"/>
      <c r="IA10" s="1"/>
      <c r="IB10" s="1"/>
      <c r="IC10" s="2"/>
      <c r="ID10" s="2"/>
      <c r="IE10" s="2"/>
      <c r="IF10" s="2"/>
      <c r="IG10" s="2"/>
      <c r="IH10" s="61"/>
      <c r="II10" s="13"/>
      <c r="IJ10" s="6"/>
      <c r="IK10" s="38"/>
      <c r="IL10" s="78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</row>
    <row r="11" spans="1:323" ht="3.75" customHeight="1" x14ac:dyDescent="0.2">
      <c r="A11" s="159"/>
      <c r="B11" s="160"/>
      <c r="C11" s="161"/>
      <c r="D11" s="162"/>
      <c r="E11" s="162"/>
      <c r="F11" s="163"/>
      <c r="G11" s="164"/>
      <c r="H11" s="165"/>
      <c r="I11" s="166"/>
      <c r="J11" s="167"/>
      <c r="K11" s="168"/>
      <c r="L11" s="169"/>
      <c r="M11" s="170"/>
      <c r="N11" s="171"/>
      <c r="O11" s="172"/>
      <c r="P11" s="173"/>
      <c r="Q11" s="174"/>
      <c r="R11" s="174"/>
      <c r="S11" s="174"/>
      <c r="T11" s="174"/>
      <c r="U11" s="174"/>
      <c r="V11" s="174"/>
      <c r="W11" s="175"/>
      <c r="X11" s="175"/>
      <c r="Y11" s="175"/>
      <c r="Z11" s="175"/>
      <c r="AA11" s="176"/>
      <c r="AB11" s="177"/>
      <c r="AC11" s="178"/>
      <c r="AD11" s="179"/>
      <c r="AE11" s="180"/>
      <c r="AF11" s="173"/>
      <c r="AG11" s="174"/>
      <c r="AH11" s="174"/>
      <c r="AI11" s="174"/>
      <c r="AJ11" s="175"/>
      <c r="AK11" s="175"/>
      <c r="AL11" s="175"/>
      <c r="AM11" s="175"/>
      <c r="AN11" s="176"/>
      <c r="AO11" s="177"/>
      <c r="AP11" s="178"/>
      <c r="AQ11" s="179"/>
      <c r="AR11" s="180"/>
      <c r="AS11" s="173"/>
      <c r="AT11" s="174"/>
      <c r="AU11" s="174"/>
      <c r="AV11" s="175"/>
      <c r="AW11" s="175"/>
      <c r="AX11" s="175"/>
      <c r="AY11" s="175"/>
      <c r="AZ11" s="176"/>
      <c r="BA11" s="177"/>
      <c r="BB11" s="178"/>
      <c r="BC11" s="179"/>
      <c r="BD11" s="180"/>
      <c r="BE11" s="177"/>
      <c r="BF11" s="181"/>
      <c r="BG11" s="175"/>
      <c r="BH11" s="175"/>
      <c r="BI11" s="175"/>
      <c r="BJ11" s="175"/>
      <c r="BK11" s="176"/>
      <c r="BL11" s="182"/>
      <c r="BM11" s="171"/>
      <c r="BN11" s="170"/>
      <c r="BO11" s="183"/>
      <c r="BP11" s="173"/>
      <c r="BQ11" s="174"/>
      <c r="BR11" s="174"/>
      <c r="BS11" s="174"/>
      <c r="BT11" s="175"/>
      <c r="BU11" s="175"/>
      <c r="BV11" s="175"/>
      <c r="BW11" s="175"/>
      <c r="BX11" s="176"/>
      <c r="BY11" s="177"/>
      <c r="BZ11" s="178"/>
      <c r="CA11" s="184"/>
      <c r="CB11" s="185"/>
      <c r="CC11" s="173"/>
      <c r="CD11" s="174"/>
      <c r="CE11" s="175"/>
      <c r="CF11" s="175"/>
      <c r="CG11" s="175"/>
      <c r="CH11" s="175"/>
      <c r="CI11" s="176"/>
      <c r="CJ11" s="177"/>
      <c r="CK11" s="178"/>
      <c r="CL11" s="179"/>
      <c r="CM11" s="180"/>
      <c r="CN11" s="1"/>
      <c r="CO11" s="1"/>
      <c r="CP11" s="2"/>
      <c r="CQ11" s="2"/>
      <c r="CR11" s="2"/>
      <c r="CS11" s="2"/>
      <c r="CT11" s="2"/>
      <c r="CU11" s="61"/>
      <c r="CV11" s="13"/>
      <c r="CW11" s="6"/>
      <c r="CX11" s="38"/>
      <c r="CY11" s="1"/>
      <c r="CZ11" s="1"/>
      <c r="DA11" s="2"/>
      <c r="DB11" s="2"/>
      <c r="DC11" s="2"/>
      <c r="DD11" s="2"/>
      <c r="DE11" s="2"/>
      <c r="DF11" s="61"/>
      <c r="DG11" s="13"/>
      <c r="DH11" s="6"/>
      <c r="DI11" s="38"/>
      <c r="DJ11" s="1"/>
      <c r="DK11" s="1"/>
      <c r="DL11" s="2"/>
      <c r="DM11" s="2"/>
      <c r="DN11" s="2"/>
      <c r="DO11" s="2"/>
      <c r="DP11" s="2"/>
      <c r="DQ11" s="61"/>
      <c r="DR11" s="13"/>
      <c r="DS11" s="6"/>
      <c r="DT11" s="38"/>
      <c r="DU11" s="1"/>
      <c r="DV11" s="1"/>
      <c r="DW11" s="2"/>
      <c r="DX11" s="2"/>
      <c r="DY11" s="2"/>
      <c r="DZ11" s="2"/>
      <c r="EA11" s="2"/>
      <c r="EB11" s="61"/>
      <c r="EC11" s="13"/>
      <c r="ED11" s="6"/>
      <c r="EE11" s="38"/>
      <c r="EF11" s="1"/>
      <c r="EG11" s="1"/>
      <c r="EH11" s="2"/>
      <c r="EI11" s="2"/>
      <c r="EJ11" s="2"/>
      <c r="EK11" s="2"/>
      <c r="EL11" s="2"/>
      <c r="EM11" s="61"/>
      <c r="EN11" s="13"/>
      <c r="EO11" s="6"/>
      <c r="EP11" s="38"/>
      <c r="EQ11" s="1"/>
      <c r="ER11" s="1"/>
      <c r="ES11" s="2"/>
      <c r="ET11" s="2"/>
      <c r="EU11" s="2"/>
      <c r="EV11" s="2"/>
      <c r="EW11" s="2"/>
      <c r="EX11" s="61"/>
      <c r="EY11" s="13"/>
      <c r="EZ11" s="6"/>
      <c r="FA11" s="38"/>
      <c r="FB11" s="1"/>
      <c r="FC11" s="1"/>
      <c r="FD11" s="2"/>
      <c r="FE11" s="2"/>
      <c r="FF11" s="2"/>
      <c r="FG11" s="2"/>
      <c r="FH11" s="2"/>
      <c r="FI11" s="61"/>
      <c r="FJ11" s="13"/>
      <c r="FK11" s="6"/>
      <c r="FL11" s="38"/>
      <c r="FM11" s="1"/>
      <c r="FN11" s="1"/>
      <c r="FO11" s="2"/>
      <c r="FP11" s="2"/>
      <c r="FQ11" s="2"/>
      <c r="FR11" s="2"/>
      <c r="FS11" s="2"/>
      <c r="FT11" s="61"/>
      <c r="FU11" s="13"/>
      <c r="FV11" s="6"/>
      <c r="FW11" s="38"/>
      <c r="FX11" s="1"/>
      <c r="FY11" s="1"/>
      <c r="FZ11" s="2"/>
      <c r="GA11" s="2"/>
      <c r="GB11" s="2"/>
      <c r="GC11" s="2"/>
      <c r="GD11" s="2"/>
      <c r="GE11" s="61"/>
      <c r="GF11" s="13"/>
      <c r="GG11" s="6"/>
      <c r="GH11" s="38"/>
      <c r="GI11" s="1"/>
      <c r="GJ11" s="1"/>
      <c r="GK11" s="2"/>
      <c r="GL11" s="2"/>
      <c r="GM11" s="2"/>
      <c r="GN11" s="2"/>
      <c r="GO11" s="2"/>
      <c r="GP11" s="61"/>
      <c r="GQ11" s="13"/>
      <c r="GR11" s="6"/>
      <c r="GS11" s="38"/>
      <c r="GT11" s="1"/>
      <c r="GU11" s="1"/>
      <c r="GV11" s="2"/>
      <c r="GW11" s="2"/>
      <c r="GX11" s="2"/>
      <c r="GY11" s="2"/>
      <c r="GZ11" s="2"/>
      <c r="HA11" s="61"/>
      <c r="HB11" s="13"/>
      <c r="HC11" s="6"/>
      <c r="HD11" s="38"/>
      <c r="HE11" s="1"/>
      <c r="HF11" s="1"/>
      <c r="HG11" s="2"/>
      <c r="HH11" s="2"/>
      <c r="HI11" s="2"/>
      <c r="HJ11" s="2"/>
      <c r="HK11" s="2"/>
      <c r="HL11" s="61"/>
      <c r="HM11" s="13"/>
      <c r="HN11" s="6"/>
      <c r="HO11" s="38"/>
      <c r="HP11" s="1"/>
      <c r="HQ11" s="1"/>
      <c r="HR11" s="2"/>
      <c r="HS11" s="2"/>
      <c r="HT11" s="2"/>
      <c r="HU11" s="2"/>
      <c r="HV11" s="2"/>
      <c r="HW11" s="61"/>
      <c r="HX11" s="13"/>
      <c r="HY11" s="6"/>
      <c r="HZ11" s="38"/>
      <c r="IA11" s="1"/>
      <c r="IB11" s="1"/>
      <c r="IC11" s="2"/>
      <c r="ID11" s="2"/>
      <c r="IE11" s="2"/>
      <c r="IF11" s="2"/>
      <c r="IG11" s="2"/>
      <c r="IH11" s="61"/>
      <c r="II11" s="13"/>
      <c r="IJ11" s="6"/>
      <c r="IK11" s="38"/>
      <c r="IL11" s="79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</row>
    <row r="12" spans="1:323" s="4" customFormat="1" ht="12.6" customHeight="1" x14ac:dyDescent="0.2">
      <c r="A12" s="33">
        <v>1</v>
      </c>
      <c r="B12" s="63" t="s">
        <v>122</v>
      </c>
      <c r="C12" s="25"/>
      <c r="D12" s="64"/>
      <c r="E12" s="64" t="s">
        <v>123</v>
      </c>
      <c r="F12" s="65" t="s">
        <v>107</v>
      </c>
      <c r="G12" s="24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4" t="str">
        <f>IF(ISNA(VLOOKUP(E12,SortLookup!$A$1:$B$5,2,FALSE))," ",VLOOKUP(E12,SortLookup!$A$1:$B$5,2,FALSE))</f>
        <v xml:space="preserve"> </v>
      </c>
      <c r="J12" s="22" t="str">
        <f>IF(ISNA(VLOOKUP(F12,SortLookup!$A$7:$B$11,2,FALSE))," ",VLOOKUP(F12,SortLookup!$A$7:$B$11,2,FALSE))</f>
        <v xml:space="preserve"> </v>
      </c>
      <c r="K12" s="58">
        <f>L12+M12+O12</f>
        <v>116.64</v>
      </c>
      <c r="L12" s="59">
        <f>AB12+AO12+BA12+BL12+BY12+CJ12+CU12+DF12+DQ12+EB12+EM12+EX12+FI12+FT12+GE12+GP12+HA12+HL12+HW12+IH12</f>
        <v>105.64</v>
      </c>
      <c r="M12" s="36">
        <f>AD12+AQ12+BC12+BN12+CA12+CL12+CW12+DH12+DS12+ED12+EO12+EZ12+FK12+FV12+GG12+GR12+HC12+HN12+HY12+IJ12</f>
        <v>0</v>
      </c>
      <c r="N12" s="37">
        <f>O12</f>
        <v>11</v>
      </c>
      <c r="O12" s="60">
        <f>W12+AJ12+AV12+BG12+BT12+CE12+CP12+DA12+DL12+DW12+EH12+ES12+FD12+FO12+FZ12+GK12+GV12+HG12+HR12+IC12</f>
        <v>11</v>
      </c>
      <c r="P12" s="31"/>
      <c r="Q12" s="28"/>
      <c r="R12" s="28"/>
      <c r="S12" s="28"/>
      <c r="T12" s="28"/>
      <c r="U12" s="28"/>
      <c r="V12" s="28"/>
      <c r="W12" s="29"/>
      <c r="X12" s="29"/>
      <c r="Y12" s="29"/>
      <c r="Z12" s="29"/>
      <c r="AA12" s="30"/>
      <c r="AB12" s="27">
        <f>P12+Q12+R12+S12+T12+U12+V12</f>
        <v>0</v>
      </c>
      <c r="AC12" s="26">
        <f>W12</f>
        <v>0</v>
      </c>
      <c r="AD12" s="23">
        <f>(X12*3)+(Y12*10)+(Z12*5)+(AA12*20)</f>
        <v>0</v>
      </c>
      <c r="AE12" s="45">
        <f>AB12+AC12+AD12</f>
        <v>0</v>
      </c>
      <c r="AF12" s="31"/>
      <c r="AG12" s="28"/>
      <c r="AH12" s="28"/>
      <c r="AI12" s="28"/>
      <c r="AJ12" s="29"/>
      <c r="AK12" s="29"/>
      <c r="AL12" s="29"/>
      <c r="AM12" s="29"/>
      <c r="AN12" s="30"/>
      <c r="AO12" s="27">
        <f>AF12+AG12+AH12+AI12</f>
        <v>0</v>
      </c>
      <c r="AP12" s="26">
        <f>AJ12</f>
        <v>0</v>
      </c>
      <c r="AQ12" s="23">
        <f>(AK12*3)+(AL12*10)+(AM12*5)+(AN12*20)</f>
        <v>0</v>
      </c>
      <c r="AR12" s="45">
        <f>AO12+AP12+AQ12</f>
        <v>0</v>
      </c>
      <c r="AS12" s="31"/>
      <c r="AT12" s="28"/>
      <c r="AU12" s="28"/>
      <c r="AV12" s="29"/>
      <c r="AW12" s="29"/>
      <c r="AX12" s="29"/>
      <c r="AY12" s="29"/>
      <c r="AZ12" s="30"/>
      <c r="BA12" s="27">
        <f>AS12+AT12+AU12</f>
        <v>0</v>
      </c>
      <c r="BB12" s="26">
        <f>AV12</f>
        <v>0</v>
      </c>
      <c r="BC12" s="23">
        <f>(AW12*3)+(AX12*10)+(AY12*5)+(AZ12*20)</f>
        <v>0</v>
      </c>
      <c r="BD12" s="45">
        <f>BA12+BB12+BC12</f>
        <v>0</v>
      </c>
      <c r="BE12" s="27"/>
      <c r="BF12" s="43"/>
      <c r="BG12" s="29"/>
      <c r="BH12" s="29"/>
      <c r="BI12" s="29"/>
      <c r="BJ12" s="29"/>
      <c r="BK12" s="30"/>
      <c r="BL12" s="40">
        <f>BE12+BF12</f>
        <v>0</v>
      </c>
      <c r="BM12" s="37">
        <f>BG12/2</f>
        <v>0</v>
      </c>
      <c r="BN12" s="36">
        <f>(BH12*3)+(BI12*5)+(BJ12*5)+(BK12*20)</f>
        <v>0</v>
      </c>
      <c r="BO12" s="35">
        <f>BL12+BM12+BN12</f>
        <v>0</v>
      </c>
      <c r="BP12" s="31"/>
      <c r="BQ12" s="28"/>
      <c r="BR12" s="28"/>
      <c r="BS12" s="28"/>
      <c r="BT12" s="29"/>
      <c r="BU12" s="29"/>
      <c r="BV12" s="29"/>
      <c r="BW12" s="29"/>
      <c r="BX12" s="30"/>
      <c r="BY12" s="27">
        <f>BP12+BQ12+BR12+BS12</f>
        <v>0</v>
      </c>
      <c r="BZ12" s="26">
        <f>BT12</f>
        <v>0</v>
      </c>
      <c r="CA12" s="32">
        <f>(BU12*3)+(BV12*10)+(BW12*5)+(BX12*20)</f>
        <v>0</v>
      </c>
      <c r="CB12" s="72">
        <f>BY12+BZ12+CA12</f>
        <v>0</v>
      </c>
      <c r="CC12" s="31">
        <v>105.64</v>
      </c>
      <c r="CD12" s="28"/>
      <c r="CE12" s="29">
        <v>11</v>
      </c>
      <c r="CF12" s="29">
        <v>0</v>
      </c>
      <c r="CG12" s="29">
        <v>0</v>
      </c>
      <c r="CH12" s="29">
        <v>0</v>
      </c>
      <c r="CI12" s="30">
        <v>0</v>
      </c>
      <c r="CJ12" s="27">
        <f>CC12+CD12</f>
        <v>105.64</v>
      </c>
      <c r="CK12" s="26">
        <f>CE12</f>
        <v>11</v>
      </c>
      <c r="CL12" s="23">
        <f>(CF12*3)+(CG12*10)+(CH12*5)+(CI12*20)</f>
        <v>0</v>
      </c>
      <c r="CM12" s="45">
        <f>CJ12+CK12+CL12</f>
        <v>116.64</v>
      </c>
      <c r="CN12" s="1"/>
      <c r="CO12" s="1"/>
      <c r="CP12" s="2"/>
      <c r="CQ12" s="2"/>
      <c r="CR12" s="2"/>
      <c r="CS12" s="2"/>
      <c r="CT12" s="2"/>
      <c r="CU12" s="61"/>
      <c r="CV12" s="13"/>
      <c r="CW12" s="6"/>
      <c r="CX12" s="38"/>
      <c r="CY12" s="1"/>
      <c r="CZ12" s="1"/>
      <c r="DA12" s="2"/>
      <c r="DB12" s="2"/>
      <c r="DC12" s="2"/>
      <c r="DD12" s="2"/>
      <c r="DE12" s="2"/>
      <c r="DF12" s="61"/>
      <c r="DG12" s="13"/>
      <c r="DH12" s="6"/>
      <c r="DI12" s="38"/>
      <c r="DJ12" s="1"/>
      <c r="DK12" s="1"/>
      <c r="DL12" s="2"/>
      <c r="DM12" s="2"/>
      <c r="DN12" s="2"/>
      <c r="DO12" s="2"/>
      <c r="DP12" s="2"/>
      <c r="DQ12" s="61"/>
      <c r="DR12" s="13"/>
      <c r="DS12" s="6"/>
      <c r="DT12" s="38"/>
      <c r="DU12" s="1"/>
      <c r="DV12" s="1"/>
      <c r="DW12" s="2"/>
      <c r="DX12" s="2"/>
      <c r="DY12" s="2"/>
      <c r="DZ12" s="2"/>
      <c r="EA12" s="2"/>
      <c r="EB12" s="61"/>
      <c r="EC12" s="13"/>
      <c r="ED12" s="6"/>
      <c r="EE12" s="38"/>
      <c r="EF12" s="1"/>
      <c r="EG12" s="1"/>
      <c r="EH12" s="2"/>
      <c r="EI12" s="2"/>
      <c r="EJ12" s="2"/>
      <c r="EK12" s="2"/>
      <c r="EL12" s="2"/>
      <c r="EM12" s="61"/>
      <c r="EN12" s="13"/>
      <c r="EO12" s="6"/>
      <c r="EP12" s="38"/>
      <c r="EQ12" s="1"/>
      <c r="ER12" s="1"/>
      <c r="ES12" s="2"/>
      <c r="ET12" s="2"/>
      <c r="EU12" s="2"/>
      <c r="EV12" s="2"/>
      <c r="EW12" s="2"/>
      <c r="EX12" s="61"/>
      <c r="EY12" s="13"/>
      <c r="EZ12" s="6"/>
      <c r="FA12" s="38"/>
      <c r="FB12" s="1"/>
      <c r="FC12" s="1"/>
      <c r="FD12" s="2"/>
      <c r="FE12" s="2"/>
      <c r="FF12" s="2"/>
      <c r="FG12" s="2"/>
      <c r="FH12" s="2"/>
      <c r="FI12" s="61"/>
      <c r="FJ12" s="13"/>
      <c r="FK12" s="6"/>
      <c r="FL12" s="38"/>
      <c r="FM12" s="1"/>
      <c r="FN12" s="1"/>
      <c r="FO12" s="2"/>
      <c r="FP12" s="2"/>
      <c r="FQ12" s="2"/>
      <c r="FR12" s="2"/>
      <c r="FS12" s="2"/>
      <c r="FT12" s="61"/>
      <c r="FU12" s="13"/>
      <c r="FV12" s="6"/>
      <c r="FW12" s="38"/>
      <c r="FX12" s="1"/>
      <c r="FY12" s="1"/>
      <c r="FZ12" s="2"/>
      <c r="GA12" s="2"/>
      <c r="GB12" s="2"/>
      <c r="GC12" s="2"/>
      <c r="GD12" s="2"/>
      <c r="GE12" s="61"/>
      <c r="GF12" s="13"/>
      <c r="GG12" s="6"/>
      <c r="GH12" s="38"/>
      <c r="GI12" s="1"/>
      <c r="GJ12" s="1"/>
      <c r="GK12" s="2"/>
      <c r="GL12" s="2"/>
      <c r="GM12" s="2"/>
      <c r="GN12" s="2"/>
      <c r="GO12" s="2"/>
      <c r="GP12" s="61"/>
      <c r="GQ12" s="13"/>
      <c r="GR12" s="6"/>
      <c r="GS12" s="38"/>
      <c r="GT12" s="1"/>
      <c r="GU12" s="1"/>
      <c r="GV12" s="2"/>
      <c r="GW12" s="2"/>
      <c r="GX12" s="2"/>
      <c r="GY12" s="2"/>
      <c r="GZ12" s="2"/>
      <c r="HA12" s="61"/>
      <c r="HB12" s="13"/>
      <c r="HC12" s="6"/>
      <c r="HD12" s="38"/>
      <c r="HE12" s="1"/>
      <c r="HF12" s="1"/>
      <c r="HG12" s="2"/>
      <c r="HH12" s="2"/>
      <c r="HI12" s="2"/>
      <c r="HJ12" s="2"/>
      <c r="HK12" s="2"/>
      <c r="HL12" s="61"/>
      <c r="HM12" s="13"/>
      <c r="HN12" s="6"/>
      <c r="HO12" s="38"/>
      <c r="HP12" s="1"/>
      <c r="HQ12" s="1"/>
      <c r="HR12" s="2"/>
      <c r="HS12" s="2"/>
      <c r="HT12" s="2"/>
      <c r="HU12" s="2"/>
      <c r="HV12" s="2"/>
      <c r="HW12" s="61"/>
      <c r="HX12" s="13"/>
      <c r="HY12" s="6"/>
      <c r="HZ12" s="38"/>
      <c r="IA12" s="1"/>
      <c r="IB12" s="1"/>
      <c r="IC12" s="2"/>
      <c r="ID12" s="2"/>
      <c r="IE12" s="2"/>
      <c r="IF12" s="2"/>
      <c r="IG12" s="2"/>
      <c r="IH12" s="61"/>
      <c r="II12" s="13"/>
      <c r="IJ12" s="6"/>
      <c r="IK12" s="38"/>
      <c r="IL12" s="79"/>
      <c r="IM12"/>
      <c r="IN12"/>
      <c r="IO12"/>
      <c r="IP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</row>
    <row r="13" spans="1:323" s="4" customFormat="1" ht="12.75" customHeight="1" thickBot="1" x14ac:dyDescent="0.25">
      <c r="A13" s="33">
        <v>2</v>
      </c>
      <c r="B13" s="63" t="s">
        <v>120</v>
      </c>
      <c r="C13" s="25"/>
      <c r="D13" s="64"/>
      <c r="E13" s="64" t="s">
        <v>106</v>
      </c>
      <c r="F13" s="65" t="s">
        <v>107</v>
      </c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 t="str">
        <f>IF(ISNA(VLOOKUP(E13,SortLookup!$A$1:$B$5,2,FALSE))," ",VLOOKUP(E13,SortLookup!$A$1:$B$5,2,FALSE))</f>
        <v xml:space="preserve"> </v>
      </c>
      <c r="J13" s="22" t="str">
        <f>IF(ISNA(VLOOKUP(F13,SortLookup!$A$7:$B$11,2,FALSE))," ",VLOOKUP(F13,SortLookup!$A$7:$B$11,2,FALSE))</f>
        <v xml:space="preserve"> </v>
      </c>
      <c r="K13" s="58">
        <f>L13+M13+O13</f>
        <v>142.66</v>
      </c>
      <c r="L13" s="59">
        <f>AB13+AO13+BA13+BL13+BY13+CJ13+CU12+DF12+DQ12+EB12+EM12+EX12+FI12+FT12+GE12+GP12+HA12+HL12+HW12+IH12</f>
        <v>95.66</v>
      </c>
      <c r="M13" s="36">
        <f>AD13+AQ13+BC13+BN13+CA13+CL13+CW12+DH12+DS12+ED12+EO12+EZ12+FK12+FV12+GG12+GR12+HC12+HN12+HY12+IJ12</f>
        <v>5</v>
      </c>
      <c r="N13" s="37">
        <f>O13</f>
        <v>42</v>
      </c>
      <c r="O13" s="60">
        <f>W13+AJ13+AV13+BG13+BT13+CE13+CP12+DA12+DL12+DW12+EH12+ES12+FD12+FO12+FZ12+GK12+GV12+HG12+HR12+IC12</f>
        <v>42</v>
      </c>
      <c r="P13" s="31"/>
      <c r="Q13" s="28"/>
      <c r="R13" s="28"/>
      <c r="S13" s="28"/>
      <c r="T13" s="28"/>
      <c r="U13" s="28"/>
      <c r="V13" s="28"/>
      <c r="W13" s="29"/>
      <c r="X13" s="29"/>
      <c r="Y13" s="29"/>
      <c r="Z13" s="29"/>
      <c r="AA13" s="30"/>
      <c r="AB13" s="27">
        <f>P13+Q13+R13+S13+T13+U13+V13</f>
        <v>0</v>
      </c>
      <c r="AC13" s="26">
        <f>W13</f>
        <v>0</v>
      </c>
      <c r="AD13" s="23">
        <f>(X13*3)+(Y13*10)+(Z13*5)+(AA13*20)</f>
        <v>0</v>
      </c>
      <c r="AE13" s="45">
        <f>AB13+AC13+AD13</f>
        <v>0</v>
      </c>
      <c r="AF13" s="31"/>
      <c r="AG13" s="28"/>
      <c r="AH13" s="28"/>
      <c r="AI13" s="28"/>
      <c r="AJ13" s="29"/>
      <c r="AK13" s="29"/>
      <c r="AL13" s="29"/>
      <c r="AM13" s="29"/>
      <c r="AN13" s="30"/>
      <c r="AO13" s="27">
        <f>AF13+AG13+AH13+AI13</f>
        <v>0</v>
      </c>
      <c r="AP13" s="26">
        <f>AJ13</f>
        <v>0</v>
      </c>
      <c r="AQ13" s="23">
        <f>(AK13*3)+(AL13*10)+(AM13*5)+(AN13*20)</f>
        <v>0</v>
      </c>
      <c r="AR13" s="45">
        <f>AO13+AP13+AQ13</f>
        <v>0</v>
      </c>
      <c r="AS13" s="31"/>
      <c r="AT13" s="28"/>
      <c r="AU13" s="28"/>
      <c r="AV13" s="29"/>
      <c r="AW13" s="29"/>
      <c r="AX13" s="29"/>
      <c r="AY13" s="29"/>
      <c r="AZ13" s="30"/>
      <c r="BA13" s="27">
        <f>AS13+AT13+AU13</f>
        <v>0</v>
      </c>
      <c r="BB13" s="26">
        <f>AV13</f>
        <v>0</v>
      </c>
      <c r="BC13" s="23">
        <f>(AW13*3)+(AX13*10)+(AY13*5)+(AZ13*20)</f>
        <v>0</v>
      </c>
      <c r="BD13" s="45">
        <f>BA13+BB13+BC13</f>
        <v>0</v>
      </c>
      <c r="BE13" s="27"/>
      <c r="BF13" s="43"/>
      <c r="BG13" s="29"/>
      <c r="BH13" s="29"/>
      <c r="BI13" s="29"/>
      <c r="BJ13" s="29"/>
      <c r="BK13" s="30"/>
      <c r="BL13" s="40">
        <f>BE13+BF13</f>
        <v>0</v>
      </c>
      <c r="BM13" s="37">
        <f>BG13/2</f>
        <v>0</v>
      </c>
      <c r="BN13" s="36">
        <f>(BH13*3)+(BI13*5)+(BJ13*5)+(BK13*20)</f>
        <v>0</v>
      </c>
      <c r="BO13" s="35">
        <f>BL13+BM13+BN13</f>
        <v>0</v>
      </c>
      <c r="BP13" s="31"/>
      <c r="BQ13" s="28"/>
      <c r="BR13" s="28"/>
      <c r="BS13" s="28"/>
      <c r="BT13" s="29"/>
      <c r="BU13" s="29"/>
      <c r="BV13" s="29"/>
      <c r="BW13" s="29"/>
      <c r="BX13" s="30"/>
      <c r="BY13" s="27">
        <f>BP13+BQ13+BR13+BS13</f>
        <v>0</v>
      </c>
      <c r="BZ13" s="26">
        <f>BT13</f>
        <v>0</v>
      </c>
      <c r="CA13" s="32">
        <f>(BU13*3)+(BV13*10)+(BW13*5)+(BX13*20)</f>
        <v>0</v>
      </c>
      <c r="CB13" s="72">
        <f>BY13+BZ13+CA13</f>
        <v>0</v>
      </c>
      <c r="CC13" s="31">
        <v>95.66</v>
      </c>
      <c r="CD13" s="28"/>
      <c r="CE13" s="29">
        <v>42</v>
      </c>
      <c r="CF13" s="29">
        <v>0</v>
      </c>
      <c r="CG13" s="29">
        <v>0</v>
      </c>
      <c r="CH13" s="29">
        <v>1</v>
      </c>
      <c r="CI13" s="30">
        <v>0</v>
      </c>
      <c r="CJ13" s="27">
        <f>CC13+CD13</f>
        <v>95.66</v>
      </c>
      <c r="CK13" s="26">
        <f>CE13</f>
        <v>42</v>
      </c>
      <c r="CL13" s="23">
        <f>(CF13*3)+(CG13*10)+(CH13*5)+(CI13*20)</f>
        <v>5</v>
      </c>
      <c r="CM13" s="45">
        <f>CJ13+CK13+CL13</f>
        <v>142.66</v>
      </c>
      <c r="CN13" s="1"/>
      <c r="CO13" s="1"/>
      <c r="CP13" s="2"/>
      <c r="CQ13" s="2"/>
      <c r="CR13" s="2"/>
      <c r="CS13" s="2"/>
      <c r="CT13" s="2"/>
      <c r="CU13" s="61"/>
      <c r="CV13" s="13"/>
      <c r="CW13" s="6"/>
      <c r="CX13" s="38"/>
      <c r="CY13" s="1"/>
      <c r="CZ13" s="1"/>
      <c r="DA13" s="2"/>
      <c r="DB13" s="2"/>
      <c r="DC13" s="2"/>
      <c r="DD13" s="2"/>
      <c r="DE13" s="2"/>
      <c r="DF13" s="61"/>
      <c r="DG13" s="13"/>
      <c r="DH13" s="6"/>
      <c r="DI13" s="38"/>
      <c r="DJ13" s="1"/>
      <c r="DK13" s="1"/>
      <c r="DL13" s="2"/>
      <c r="DM13" s="2"/>
      <c r="DN13" s="2"/>
      <c r="DO13" s="2"/>
      <c r="DP13" s="2"/>
      <c r="DQ13" s="61"/>
      <c r="DR13" s="13"/>
      <c r="DS13" s="6"/>
      <c r="DT13" s="38"/>
      <c r="DU13" s="1"/>
      <c r="DV13" s="1"/>
      <c r="DW13" s="2"/>
      <c r="DX13" s="2"/>
      <c r="DY13" s="2"/>
      <c r="DZ13" s="2"/>
      <c r="EA13" s="2"/>
      <c r="EB13" s="61"/>
      <c r="EC13" s="13"/>
      <c r="ED13" s="6"/>
      <c r="EE13" s="38"/>
      <c r="EF13" s="1"/>
      <c r="EG13" s="1"/>
      <c r="EH13" s="2"/>
      <c r="EI13" s="2"/>
      <c r="EJ13" s="2"/>
      <c r="EK13" s="2"/>
      <c r="EL13" s="2"/>
      <c r="EM13" s="61"/>
      <c r="EN13" s="13"/>
      <c r="EO13" s="6"/>
      <c r="EP13" s="38"/>
      <c r="EQ13" s="1"/>
      <c r="ER13" s="1"/>
      <c r="ES13" s="2"/>
      <c r="ET13" s="2"/>
      <c r="EU13" s="2"/>
      <c r="EV13" s="2"/>
      <c r="EW13" s="2"/>
      <c r="EX13" s="61"/>
      <c r="EY13" s="13"/>
      <c r="EZ13" s="6"/>
      <c r="FA13" s="38"/>
      <c r="FB13" s="1"/>
      <c r="FC13" s="1"/>
      <c r="FD13" s="2"/>
      <c r="FE13" s="2"/>
      <c r="FF13" s="2"/>
      <c r="FG13" s="2"/>
      <c r="FH13" s="2"/>
      <c r="FI13" s="61"/>
      <c r="FJ13" s="13"/>
      <c r="FK13" s="6"/>
      <c r="FL13" s="38"/>
      <c r="FM13" s="1"/>
      <c r="FN13" s="1"/>
      <c r="FO13" s="2"/>
      <c r="FP13" s="2"/>
      <c r="FQ13" s="2"/>
      <c r="FR13" s="2"/>
      <c r="FS13" s="2"/>
      <c r="FT13" s="61"/>
      <c r="FU13" s="13"/>
      <c r="FV13" s="6"/>
      <c r="FW13" s="38"/>
      <c r="FX13" s="1"/>
      <c r="FY13" s="1"/>
      <c r="FZ13" s="2"/>
      <c r="GA13" s="2"/>
      <c r="GB13" s="2"/>
      <c r="GC13" s="2"/>
      <c r="GD13" s="2"/>
      <c r="GE13" s="61"/>
      <c r="GF13" s="13"/>
      <c r="GG13" s="6"/>
      <c r="GH13" s="38"/>
      <c r="GI13" s="1"/>
      <c r="GJ13" s="1"/>
      <c r="GK13" s="2"/>
      <c r="GL13" s="2"/>
      <c r="GM13" s="2"/>
      <c r="GN13" s="2"/>
      <c r="GO13" s="2"/>
      <c r="GP13" s="61"/>
      <c r="GQ13" s="13"/>
      <c r="GR13" s="6"/>
      <c r="GS13" s="38"/>
      <c r="GT13" s="1"/>
      <c r="GU13" s="1"/>
      <c r="GV13" s="2"/>
      <c r="GW13" s="2"/>
      <c r="GX13" s="2"/>
      <c r="GY13" s="2"/>
      <c r="GZ13" s="2"/>
      <c r="HA13" s="61"/>
      <c r="HB13" s="13"/>
      <c r="HC13" s="6"/>
      <c r="HD13" s="38"/>
      <c r="HE13" s="1"/>
      <c r="HF13" s="1"/>
      <c r="HG13" s="2"/>
      <c r="HH13" s="2"/>
      <c r="HI13" s="2"/>
      <c r="HJ13" s="2"/>
      <c r="HK13" s="2"/>
      <c r="HL13" s="61"/>
      <c r="HM13" s="13"/>
      <c r="HN13" s="6"/>
      <c r="HO13" s="38"/>
      <c r="HP13" s="1"/>
      <c r="HQ13" s="1"/>
      <c r="HR13" s="2"/>
      <c r="HS13" s="2"/>
      <c r="HT13" s="2"/>
      <c r="HU13" s="2"/>
      <c r="HV13" s="2"/>
      <c r="HW13" s="61"/>
      <c r="HX13" s="13"/>
      <c r="HY13" s="6"/>
      <c r="HZ13" s="38"/>
      <c r="IA13" s="1"/>
      <c r="IB13" s="1"/>
      <c r="IC13" s="2"/>
      <c r="ID13" s="2"/>
      <c r="IE13" s="2"/>
      <c r="IF13" s="2"/>
      <c r="IG13" s="2"/>
      <c r="IH13" s="61"/>
      <c r="II13" s="13"/>
      <c r="IJ13" s="6"/>
      <c r="IK13" s="38"/>
      <c r="IL13" s="79"/>
      <c r="IM13"/>
      <c r="IN13"/>
      <c r="IO13"/>
      <c r="IP13"/>
      <c r="IQ13"/>
    </row>
    <row r="14" spans="1:323" s="4" customFormat="1" hidden="1" x14ac:dyDescent="0.2">
      <c r="A14" s="33"/>
      <c r="B14" s="63"/>
      <c r="C14" s="25"/>
      <c r="D14" s="64"/>
      <c r="E14" s="64"/>
      <c r="F14" s="65"/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 t="str">
        <f>IF(ISNA(VLOOKUP(E14,SortLookup!$A$1:$B$5,2,FALSE))," ",VLOOKUP(E14,SortLookup!$A$1:$B$5,2,FALSE))</f>
        <v xml:space="preserve"> </v>
      </c>
      <c r="J14" s="22" t="str">
        <f>IF(ISNA(VLOOKUP(F14,SortLookup!$A$7:$B$11,2,FALSE))," ",VLOOKUP(F14,SortLookup!$A$7:$B$11,2,FALSE))</f>
        <v xml:space="preserve"> </v>
      </c>
      <c r="K14" s="58">
        <f t="shared" ref="K14:K16" si="29">L14+M14+O14</f>
        <v>0</v>
      </c>
      <c r="L14" s="59">
        <f>AB14+AO14+BA14+BL14+BY14+CJ14+CU6+DF6+DQ6+EB6+EM6+EX6+FI6+FT6+GE6+GP6+HA6+HL6+HW6+IH6</f>
        <v>0</v>
      </c>
      <c r="M14" s="36">
        <f>AD14+AQ14+BC14+BN14+CA14+CL14+CW6+DH6+DS6+ED6+EO6+EZ6+FK6+FV6+GG6+GR6+HC6+HN6+HY6+IJ6</f>
        <v>0</v>
      </c>
      <c r="N14" s="37">
        <f t="shared" ref="N14:N16" si="30">O14</f>
        <v>0</v>
      </c>
      <c r="O14" s="60">
        <f>W14+AJ14+AV14+BG14+BT14+CE14+CP6+DA6+DL6+DW6+EH6+ES6+FD6+FO6+FZ6+GK6+GV6+HG6+HR6+IC6</f>
        <v>0</v>
      </c>
      <c r="P14" s="31"/>
      <c r="Q14" s="28"/>
      <c r="R14" s="28"/>
      <c r="S14" s="28"/>
      <c r="T14" s="28"/>
      <c r="U14" s="28"/>
      <c r="V14" s="28"/>
      <c r="W14" s="29"/>
      <c r="X14" s="29"/>
      <c r="Y14" s="29"/>
      <c r="Z14" s="29"/>
      <c r="AA14" s="30"/>
      <c r="AB14" s="27">
        <f t="shared" ref="AB14:AB16" si="31">P14+Q14+R14+S14+T14+U14+V14</f>
        <v>0</v>
      </c>
      <c r="AC14" s="26">
        <f t="shared" ref="AC14:AC16" si="32">W14</f>
        <v>0</v>
      </c>
      <c r="AD14" s="23">
        <f t="shared" ref="AD14:AD16" si="33">(X14*3)+(Y14*10)+(Z14*5)+(AA14*20)</f>
        <v>0</v>
      </c>
      <c r="AE14" s="45">
        <f t="shared" ref="AE14:AE16" si="34">AB14+AC14+AD14</f>
        <v>0</v>
      </c>
      <c r="AF14" s="31"/>
      <c r="AG14" s="28"/>
      <c r="AH14" s="28"/>
      <c r="AI14" s="28"/>
      <c r="AJ14" s="29"/>
      <c r="AK14" s="29"/>
      <c r="AL14" s="29"/>
      <c r="AM14" s="29"/>
      <c r="AN14" s="30"/>
      <c r="AO14" s="27">
        <f t="shared" ref="AO14:AO16" si="35">AF14+AG14+AH14+AI14</f>
        <v>0</v>
      </c>
      <c r="AP14" s="26">
        <f t="shared" ref="AP14:AP16" si="36">AJ14</f>
        <v>0</v>
      </c>
      <c r="AQ14" s="23">
        <f t="shared" ref="AQ14:AQ16" si="37">(AK14*3)+(AL14*10)+(AM14*5)+(AN14*20)</f>
        <v>0</v>
      </c>
      <c r="AR14" s="45">
        <f t="shared" ref="AR14:AR16" si="38">AO14+AP14+AQ14</f>
        <v>0</v>
      </c>
      <c r="AS14" s="31"/>
      <c r="AT14" s="28"/>
      <c r="AU14" s="28"/>
      <c r="AV14" s="29"/>
      <c r="AW14" s="29"/>
      <c r="AX14" s="29"/>
      <c r="AY14" s="29"/>
      <c r="AZ14" s="30"/>
      <c r="BA14" s="27">
        <f t="shared" ref="BA14:BA16" si="39">AS14+AT14+AU14</f>
        <v>0</v>
      </c>
      <c r="BB14" s="26">
        <f t="shared" ref="BB14:BB16" si="40">AV14</f>
        <v>0</v>
      </c>
      <c r="BC14" s="23">
        <f t="shared" ref="BC14:BC16" si="41">(AW14*3)+(AX14*10)+(AY14*5)+(AZ14*20)</f>
        <v>0</v>
      </c>
      <c r="BD14" s="45">
        <f t="shared" ref="BD14:BD16" si="42">BA14+BB14+BC14</f>
        <v>0</v>
      </c>
      <c r="BE14" s="27"/>
      <c r="BF14" s="43"/>
      <c r="BG14" s="29"/>
      <c r="BH14" s="29"/>
      <c r="BI14" s="29"/>
      <c r="BJ14" s="29"/>
      <c r="BK14" s="30"/>
      <c r="BL14" s="40">
        <f t="shared" ref="BL14:BL16" si="43">BE14+BF14</f>
        <v>0</v>
      </c>
      <c r="BM14" s="37">
        <f t="shared" ref="BM14:BM16" si="44">BG14/2</f>
        <v>0</v>
      </c>
      <c r="BN14" s="36">
        <f t="shared" ref="BN14:BN16" si="45">(BH14*3)+(BI14*5)+(BJ14*5)+(BK14*20)</f>
        <v>0</v>
      </c>
      <c r="BO14" s="35">
        <f t="shared" ref="BO14:BO16" si="46">BL14+BM14+BN14</f>
        <v>0</v>
      </c>
      <c r="BP14" s="31"/>
      <c r="BQ14" s="28"/>
      <c r="BR14" s="28"/>
      <c r="BS14" s="28"/>
      <c r="BT14" s="29"/>
      <c r="BU14" s="29"/>
      <c r="BV14" s="29"/>
      <c r="BW14" s="29"/>
      <c r="BX14" s="30"/>
      <c r="BY14" s="27">
        <f t="shared" ref="BY14:BY16" si="47">BP14+BQ14+BR14+BS14</f>
        <v>0</v>
      </c>
      <c r="BZ14" s="26">
        <f t="shared" ref="BZ14:BZ16" si="48">BT14</f>
        <v>0</v>
      </c>
      <c r="CA14" s="32">
        <f t="shared" ref="CA14:CA16" si="49">(BU14*3)+(BV14*10)+(BW14*5)+(BX14*20)</f>
        <v>0</v>
      </c>
      <c r="CB14" s="72">
        <f t="shared" ref="CB14:CB16" si="50">BY14+BZ14+CA14</f>
        <v>0</v>
      </c>
      <c r="CC14" s="31"/>
      <c r="CD14" s="28"/>
      <c r="CE14" s="29"/>
      <c r="CF14" s="29"/>
      <c r="CG14" s="29"/>
      <c r="CH14" s="29"/>
      <c r="CI14" s="30"/>
      <c r="CJ14" s="27">
        <f t="shared" ref="CJ14:CJ16" si="51">CC14+CD14</f>
        <v>0</v>
      </c>
      <c r="CK14" s="26">
        <f t="shared" ref="CK14:CK16" si="52">CE14</f>
        <v>0</v>
      </c>
      <c r="CL14" s="23">
        <f t="shared" ref="CL14:CL16" si="53">(CF14*3)+(CG14*10)+(CH14*5)+(CI14*20)</f>
        <v>0</v>
      </c>
      <c r="CM14" s="45">
        <f t="shared" ref="CM14:CM16" si="54">CJ14+CK14+CL14</f>
        <v>0</v>
      </c>
      <c r="IL14" s="79"/>
      <c r="IO14"/>
      <c r="IP14"/>
    </row>
    <row r="15" spans="1:323" s="4" customFormat="1" hidden="1" x14ac:dyDescent="0.2">
      <c r="A15" s="33"/>
      <c r="B15" s="63"/>
      <c r="C15" s="25"/>
      <c r="D15" s="64"/>
      <c r="E15" s="64"/>
      <c r="F15" s="65"/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58">
        <f t="shared" si="29"/>
        <v>0</v>
      </c>
      <c r="L15" s="59">
        <f>AB15+AO15+BA15+BL15+BY15+CJ15+CU15+DF15+DQ15+EB15+EM15+EX15+FI15+FT15+GE15+GP15+HA15+HL15+HW15+IH15</f>
        <v>0</v>
      </c>
      <c r="M15" s="36">
        <f>AD15+AQ15+BC15+BN15+CA15+CL15+CW15+DH15+DS15+ED15+EO15+EZ15+FK15+FV15+GG15+GR15+HC15+HN15+HY15+IJ15</f>
        <v>0</v>
      </c>
      <c r="N15" s="37">
        <f t="shared" si="30"/>
        <v>0</v>
      </c>
      <c r="O15" s="60">
        <f>W15+AJ15+AV15+BG15+BT15+CE15+CP15+DA15+DL15+DW15+EH15+ES15+FD15+FO15+FZ15+GK15+GV15+HG15+HR15+IC15</f>
        <v>0</v>
      </c>
      <c r="P15" s="31"/>
      <c r="Q15" s="28"/>
      <c r="R15" s="28"/>
      <c r="S15" s="28"/>
      <c r="T15" s="28"/>
      <c r="U15" s="28"/>
      <c r="V15" s="28"/>
      <c r="W15" s="29"/>
      <c r="X15" s="29"/>
      <c r="Y15" s="29"/>
      <c r="Z15" s="29"/>
      <c r="AA15" s="30"/>
      <c r="AB15" s="27">
        <f t="shared" si="31"/>
        <v>0</v>
      </c>
      <c r="AC15" s="26">
        <f t="shared" si="32"/>
        <v>0</v>
      </c>
      <c r="AD15" s="23">
        <f t="shared" si="33"/>
        <v>0</v>
      </c>
      <c r="AE15" s="45">
        <f t="shared" si="34"/>
        <v>0</v>
      </c>
      <c r="AF15" s="31"/>
      <c r="AG15" s="28"/>
      <c r="AH15" s="28"/>
      <c r="AI15" s="28"/>
      <c r="AJ15" s="29"/>
      <c r="AK15" s="29"/>
      <c r="AL15" s="29"/>
      <c r="AM15" s="29"/>
      <c r="AN15" s="30"/>
      <c r="AO15" s="27">
        <f t="shared" si="35"/>
        <v>0</v>
      </c>
      <c r="AP15" s="26">
        <f t="shared" si="36"/>
        <v>0</v>
      </c>
      <c r="AQ15" s="23">
        <f t="shared" si="37"/>
        <v>0</v>
      </c>
      <c r="AR15" s="45">
        <f t="shared" si="38"/>
        <v>0</v>
      </c>
      <c r="AS15" s="31"/>
      <c r="AT15" s="28"/>
      <c r="AU15" s="28"/>
      <c r="AV15" s="29"/>
      <c r="AW15" s="29"/>
      <c r="AX15" s="29"/>
      <c r="AY15" s="29"/>
      <c r="AZ15" s="30"/>
      <c r="BA15" s="27">
        <f t="shared" si="39"/>
        <v>0</v>
      </c>
      <c r="BB15" s="26">
        <f t="shared" si="40"/>
        <v>0</v>
      </c>
      <c r="BC15" s="23">
        <f t="shared" si="41"/>
        <v>0</v>
      </c>
      <c r="BD15" s="45">
        <f t="shared" si="42"/>
        <v>0</v>
      </c>
      <c r="BE15" s="27"/>
      <c r="BF15" s="43"/>
      <c r="BG15" s="29"/>
      <c r="BH15" s="29"/>
      <c r="BI15" s="29"/>
      <c r="BJ15" s="29"/>
      <c r="BK15" s="30"/>
      <c r="BL15" s="40">
        <f t="shared" si="43"/>
        <v>0</v>
      </c>
      <c r="BM15" s="37">
        <f t="shared" si="44"/>
        <v>0</v>
      </c>
      <c r="BN15" s="36">
        <f t="shared" si="45"/>
        <v>0</v>
      </c>
      <c r="BO15" s="35">
        <f t="shared" si="46"/>
        <v>0</v>
      </c>
      <c r="BP15" s="31"/>
      <c r="BQ15" s="28"/>
      <c r="BR15" s="28"/>
      <c r="BS15" s="28"/>
      <c r="BT15" s="29"/>
      <c r="BU15" s="29"/>
      <c r="BV15" s="29"/>
      <c r="BW15" s="29"/>
      <c r="BX15" s="30"/>
      <c r="BY15" s="27">
        <f t="shared" si="47"/>
        <v>0</v>
      </c>
      <c r="BZ15" s="26">
        <f t="shared" si="48"/>
        <v>0</v>
      </c>
      <c r="CA15" s="32">
        <f t="shared" si="49"/>
        <v>0</v>
      </c>
      <c r="CB15" s="72">
        <f t="shared" si="50"/>
        <v>0</v>
      </c>
      <c r="CC15" s="31"/>
      <c r="CD15" s="28"/>
      <c r="CE15" s="29"/>
      <c r="CF15" s="29"/>
      <c r="CG15" s="29"/>
      <c r="CH15" s="29"/>
      <c r="CI15" s="30"/>
      <c r="CJ15" s="27">
        <f t="shared" si="51"/>
        <v>0</v>
      </c>
      <c r="CK15" s="26">
        <f t="shared" si="52"/>
        <v>0</v>
      </c>
      <c r="CL15" s="23">
        <f t="shared" si="53"/>
        <v>0</v>
      </c>
      <c r="CM15" s="45">
        <f t="shared" si="54"/>
        <v>0</v>
      </c>
      <c r="IL15" s="79"/>
      <c r="IM15"/>
      <c r="IN15"/>
      <c r="IQ15"/>
    </row>
    <row r="16" spans="1:323" s="4" customFormat="1" hidden="1" x14ac:dyDescent="0.2">
      <c r="A16" s="33"/>
      <c r="B16" s="63"/>
      <c r="C16" s="25"/>
      <c r="D16" s="64"/>
      <c r="E16" s="64"/>
      <c r="F16" s="65"/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 t="str">
        <f>IF(ISNA(VLOOKUP(E16,SortLookup!$A$1:$B$5,2,FALSE))," ",VLOOKUP(E16,SortLookup!$A$1:$B$5,2,FALSE))</f>
        <v xml:space="preserve"> </v>
      </c>
      <c r="J16" s="22" t="str">
        <f>IF(ISNA(VLOOKUP(F16,SortLookup!$A$7:$B$11,2,FALSE))," ",VLOOKUP(F16,SortLookup!$A$7:$B$11,2,FALSE))</f>
        <v xml:space="preserve"> </v>
      </c>
      <c r="K16" s="58">
        <f t="shared" si="29"/>
        <v>0</v>
      </c>
      <c r="L16" s="59">
        <f>AB16+AO16+BA16+BL16+BY16+CJ16+CU16+DF16+DQ16+EB16+EM16+EX16+FI16+FT16+GE16+GP16+HA16+HL16+HW16+IH16</f>
        <v>0</v>
      </c>
      <c r="M16" s="36">
        <f>AD16+AQ16+BC16+BN16+CA16+CL16+CW16+DH16+DS16+ED16+EO16+EZ16+FK16+FV16+GG16+GR16+HC16+HN16+HY16+IJ16</f>
        <v>0</v>
      </c>
      <c r="N16" s="37">
        <f t="shared" si="30"/>
        <v>0</v>
      </c>
      <c r="O16" s="60">
        <f>W16+AJ16+AV16+BG16+BT16+CE16+CP16+DA16+DL16+DW16+EH16+ES16+FD16+FO16+FZ16+GK16+GV16+HG16+HR16+IC16</f>
        <v>0</v>
      </c>
      <c r="P16" s="31"/>
      <c r="Q16" s="28"/>
      <c r="R16" s="28"/>
      <c r="S16" s="28"/>
      <c r="T16" s="28"/>
      <c r="U16" s="28"/>
      <c r="V16" s="28"/>
      <c r="W16" s="29"/>
      <c r="X16" s="29"/>
      <c r="Y16" s="29"/>
      <c r="Z16" s="29"/>
      <c r="AA16" s="30"/>
      <c r="AB16" s="27">
        <f t="shared" si="31"/>
        <v>0</v>
      </c>
      <c r="AC16" s="26">
        <f t="shared" si="32"/>
        <v>0</v>
      </c>
      <c r="AD16" s="23">
        <f t="shared" si="33"/>
        <v>0</v>
      </c>
      <c r="AE16" s="45">
        <f t="shared" si="34"/>
        <v>0</v>
      </c>
      <c r="AF16" s="31"/>
      <c r="AG16" s="28"/>
      <c r="AH16" s="28"/>
      <c r="AI16" s="28"/>
      <c r="AJ16" s="29"/>
      <c r="AK16" s="29"/>
      <c r="AL16" s="29"/>
      <c r="AM16" s="29"/>
      <c r="AN16" s="30"/>
      <c r="AO16" s="27">
        <f t="shared" si="35"/>
        <v>0</v>
      </c>
      <c r="AP16" s="26">
        <f t="shared" si="36"/>
        <v>0</v>
      </c>
      <c r="AQ16" s="23">
        <f t="shared" si="37"/>
        <v>0</v>
      </c>
      <c r="AR16" s="45">
        <f t="shared" si="38"/>
        <v>0</v>
      </c>
      <c r="AS16" s="31"/>
      <c r="AT16" s="28"/>
      <c r="AU16" s="28"/>
      <c r="AV16" s="29"/>
      <c r="AW16" s="29"/>
      <c r="AX16" s="29"/>
      <c r="AY16" s="29"/>
      <c r="AZ16" s="30"/>
      <c r="BA16" s="27">
        <f t="shared" si="39"/>
        <v>0</v>
      </c>
      <c r="BB16" s="26">
        <f t="shared" si="40"/>
        <v>0</v>
      </c>
      <c r="BC16" s="23">
        <f t="shared" si="41"/>
        <v>0</v>
      </c>
      <c r="BD16" s="45">
        <f t="shared" si="42"/>
        <v>0</v>
      </c>
      <c r="BE16" s="27"/>
      <c r="BF16" s="43"/>
      <c r="BG16" s="29"/>
      <c r="BH16" s="29"/>
      <c r="BI16" s="29"/>
      <c r="BJ16" s="29"/>
      <c r="BK16" s="30"/>
      <c r="BL16" s="40">
        <f t="shared" si="43"/>
        <v>0</v>
      </c>
      <c r="BM16" s="37">
        <f t="shared" si="44"/>
        <v>0</v>
      </c>
      <c r="BN16" s="36">
        <f t="shared" si="45"/>
        <v>0</v>
      </c>
      <c r="BO16" s="35">
        <f t="shared" si="46"/>
        <v>0</v>
      </c>
      <c r="BP16" s="31"/>
      <c r="BQ16" s="28"/>
      <c r="BR16" s="28"/>
      <c r="BS16" s="28"/>
      <c r="BT16" s="29"/>
      <c r="BU16" s="29"/>
      <c r="BV16" s="29"/>
      <c r="BW16" s="29"/>
      <c r="BX16" s="30"/>
      <c r="BY16" s="27">
        <f t="shared" si="47"/>
        <v>0</v>
      </c>
      <c r="BZ16" s="26">
        <f t="shared" si="48"/>
        <v>0</v>
      </c>
      <c r="CA16" s="32">
        <f t="shared" si="49"/>
        <v>0</v>
      </c>
      <c r="CB16" s="72">
        <f t="shared" si="50"/>
        <v>0</v>
      </c>
      <c r="CC16" s="31"/>
      <c r="CD16" s="28"/>
      <c r="CE16" s="29"/>
      <c r="CF16" s="29"/>
      <c r="CG16" s="29"/>
      <c r="CH16" s="29"/>
      <c r="CI16" s="30"/>
      <c r="CJ16" s="27">
        <f t="shared" si="51"/>
        <v>0</v>
      </c>
      <c r="CK16" s="26">
        <f t="shared" si="52"/>
        <v>0</v>
      </c>
      <c r="CL16" s="23">
        <f t="shared" si="53"/>
        <v>0</v>
      </c>
      <c r="CM16" s="45">
        <f t="shared" si="54"/>
        <v>0</v>
      </c>
      <c r="CN16" s="1"/>
      <c r="CO16" s="1"/>
      <c r="CP16" s="2"/>
      <c r="CQ16" s="2"/>
      <c r="CR16" s="2"/>
      <c r="CS16" s="2"/>
      <c r="CT16" s="2"/>
      <c r="CU16" s="61"/>
      <c r="CV16" s="13"/>
      <c r="CW16" s="6"/>
      <c r="CX16" s="38"/>
      <c r="CY16" s="1"/>
      <c r="CZ16" s="1"/>
      <c r="DA16" s="2"/>
      <c r="DB16" s="2"/>
      <c r="DC16" s="2"/>
      <c r="DD16" s="2"/>
      <c r="DE16" s="2"/>
      <c r="DF16" s="61"/>
      <c r="DG16" s="13"/>
      <c r="DH16" s="6"/>
      <c r="DI16" s="38"/>
      <c r="DJ16" s="1"/>
      <c r="DK16" s="1"/>
      <c r="DL16" s="2"/>
      <c r="DM16" s="2"/>
      <c r="DN16" s="2"/>
      <c r="DO16" s="2"/>
      <c r="DP16" s="2"/>
      <c r="DQ16" s="61"/>
      <c r="DR16" s="13"/>
      <c r="DS16" s="6"/>
      <c r="DT16" s="38"/>
      <c r="DU16" s="1"/>
      <c r="DV16" s="1"/>
      <c r="DW16" s="2"/>
      <c r="DX16" s="2"/>
      <c r="DY16" s="2"/>
      <c r="DZ16" s="2"/>
      <c r="EA16" s="2"/>
      <c r="EB16" s="61"/>
      <c r="EC16" s="13"/>
      <c r="ED16" s="6"/>
      <c r="EE16" s="38"/>
      <c r="EF16" s="1"/>
      <c r="EG16" s="1"/>
      <c r="EH16" s="2"/>
      <c r="EI16" s="2"/>
      <c r="EJ16" s="2"/>
      <c r="EK16" s="2"/>
      <c r="EL16" s="2"/>
      <c r="EM16" s="61"/>
      <c r="EN16" s="13"/>
      <c r="EO16" s="6"/>
      <c r="EP16" s="38"/>
      <c r="EQ16" s="1"/>
      <c r="ER16" s="1"/>
      <c r="ES16" s="2"/>
      <c r="ET16" s="2"/>
      <c r="EU16" s="2"/>
      <c r="EV16" s="2"/>
      <c r="EW16" s="2"/>
      <c r="EX16" s="61"/>
      <c r="EY16" s="13"/>
      <c r="EZ16" s="6"/>
      <c r="FA16" s="38"/>
      <c r="FB16" s="1"/>
      <c r="FC16" s="1"/>
      <c r="FD16" s="2"/>
      <c r="FE16" s="2"/>
      <c r="FF16" s="2"/>
      <c r="FG16" s="2"/>
      <c r="FH16" s="2"/>
      <c r="FI16" s="61"/>
      <c r="FJ16" s="13"/>
      <c r="FK16" s="6"/>
      <c r="FL16" s="38"/>
      <c r="FM16" s="1"/>
      <c r="FN16" s="1"/>
      <c r="FO16" s="2"/>
      <c r="FP16" s="2"/>
      <c r="FQ16" s="2"/>
      <c r="FR16" s="2"/>
      <c r="FS16" s="2"/>
      <c r="FT16" s="61"/>
      <c r="FU16" s="13"/>
      <c r="FV16" s="6"/>
      <c r="FW16" s="38"/>
      <c r="FX16" s="1"/>
      <c r="FY16" s="1"/>
      <c r="FZ16" s="2"/>
      <c r="GA16" s="2"/>
      <c r="GB16" s="2"/>
      <c r="GC16" s="2"/>
      <c r="GD16" s="2"/>
      <c r="GE16" s="61"/>
      <c r="GF16" s="13"/>
      <c r="GG16" s="6"/>
      <c r="GH16" s="38"/>
      <c r="GI16" s="1"/>
      <c r="GJ16" s="1"/>
      <c r="GK16" s="2"/>
      <c r="GL16" s="2"/>
      <c r="GM16" s="2"/>
      <c r="GN16" s="2"/>
      <c r="GO16" s="2"/>
      <c r="GP16" s="61"/>
      <c r="GQ16" s="13"/>
      <c r="GR16" s="6"/>
      <c r="GS16" s="38"/>
      <c r="GT16" s="1"/>
      <c r="GU16" s="1"/>
      <c r="GV16" s="2"/>
      <c r="GW16" s="2"/>
      <c r="GX16" s="2"/>
      <c r="GY16" s="2"/>
      <c r="GZ16" s="2"/>
      <c r="HA16" s="61"/>
      <c r="HB16" s="13"/>
      <c r="HC16" s="6"/>
      <c r="HD16" s="38"/>
      <c r="HE16" s="1"/>
      <c r="HF16" s="1"/>
      <c r="HG16" s="2"/>
      <c r="HH16" s="2"/>
      <c r="HI16" s="2"/>
      <c r="HJ16" s="2"/>
      <c r="HK16" s="2"/>
      <c r="HL16" s="61"/>
      <c r="HM16" s="13"/>
      <c r="HN16" s="6"/>
      <c r="HO16" s="38"/>
      <c r="HP16" s="1"/>
      <c r="HQ16" s="1"/>
      <c r="HR16" s="2"/>
      <c r="HS16" s="2"/>
      <c r="HT16" s="2"/>
      <c r="HU16" s="2"/>
      <c r="HV16" s="2"/>
      <c r="HW16" s="61"/>
      <c r="HX16" s="13"/>
      <c r="HY16" s="6"/>
      <c r="HZ16" s="38"/>
      <c r="IA16" s="1"/>
      <c r="IB16" s="1"/>
      <c r="IC16" s="2"/>
      <c r="ID16" s="2"/>
      <c r="IE16" s="2"/>
      <c r="IF16" s="2"/>
      <c r="IG16" s="2"/>
      <c r="IH16" s="61"/>
      <c r="II16" s="13"/>
      <c r="IJ16" s="6"/>
      <c r="IK16" s="38"/>
      <c r="IL16" s="79"/>
      <c r="IM16"/>
      <c r="IN16"/>
      <c r="IO16"/>
      <c r="IP16"/>
      <c r="IQ16"/>
    </row>
    <row r="17" spans="1:323" s="4" customFormat="1" hidden="1" x14ac:dyDescent="0.2">
      <c r="A17" s="33"/>
      <c r="B17" s="63"/>
      <c r="C17" s="25"/>
      <c r="D17" s="64"/>
      <c r="E17" s="64"/>
      <c r="F17" s="65"/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 t="str">
        <f>IF(ISNA(VLOOKUP(E17,SortLookup!$A$1:$B$5,2,FALSE))," ",VLOOKUP(E17,SortLookup!$A$1:$B$5,2,FALSE))</f>
        <v xml:space="preserve"> </v>
      </c>
      <c r="J17" s="22" t="str">
        <f>IF(ISNA(VLOOKUP(F17,SortLookup!$A$7:$B$11,2,FALSE))," ",VLOOKUP(F17,SortLookup!$A$7:$B$11,2,FALSE))</f>
        <v xml:space="preserve"> </v>
      </c>
      <c r="K17" s="58">
        <f t="shared" ref="K17:K23" si="55">L17+M17+O17</f>
        <v>0</v>
      </c>
      <c r="L17" s="59">
        <f>AB17+AO17+BA17+BL17+BY17+CJ17+CU10+DF10+DQ10+EB10+EM10+EX10+FI10+FT10+GE10+GP10+HA10+HL10+HW10+IH10</f>
        <v>0</v>
      </c>
      <c r="M17" s="36">
        <f>AD17+AQ17+BC17+BN17+CA17+CL17+CW10+DH10+DS10+ED10+EO10+EZ10+FK10+FV10+GG10+GR10+HC10+HN10+HY10+IJ10</f>
        <v>0</v>
      </c>
      <c r="N17" s="37">
        <f t="shared" ref="N17:N23" si="56">O17</f>
        <v>0</v>
      </c>
      <c r="O17" s="60">
        <f>W17+AJ17+AV17+BG17+BT17+CE17+CP10+DA10+DL10+DW10+EH10+ES10+FD10+FO10+FZ10+GK10+GV10+HG10+HR10+IC10</f>
        <v>0</v>
      </c>
      <c r="P17" s="31"/>
      <c r="Q17" s="28"/>
      <c r="R17" s="28"/>
      <c r="S17" s="28"/>
      <c r="T17" s="28"/>
      <c r="U17" s="28"/>
      <c r="V17" s="28"/>
      <c r="W17" s="29"/>
      <c r="X17" s="29"/>
      <c r="Y17" s="29"/>
      <c r="Z17" s="29"/>
      <c r="AA17" s="30"/>
      <c r="AB17" s="27">
        <f t="shared" ref="AB17:AB23" si="57">P17+Q17+R17+S17+T17+U17+V17</f>
        <v>0</v>
      </c>
      <c r="AC17" s="26">
        <f t="shared" ref="AC17:AC23" si="58">W17</f>
        <v>0</v>
      </c>
      <c r="AD17" s="23">
        <f t="shared" ref="AD17:AD23" si="59">(X17*3)+(Y17*10)+(Z17*5)+(AA17*20)</f>
        <v>0</v>
      </c>
      <c r="AE17" s="45">
        <f t="shared" ref="AE17:AE23" si="60">AB17+AC17+AD17</f>
        <v>0</v>
      </c>
      <c r="AF17" s="31"/>
      <c r="AG17" s="28"/>
      <c r="AH17" s="28"/>
      <c r="AI17" s="28"/>
      <c r="AJ17" s="29"/>
      <c r="AK17" s="29"/>
      <c r="AL17" s="29"/>
      <c r="AM17" s="29"/>
      <c r="AN17" s="30"/>
      <c r="AO17" s="27">
        <f t="shared" ref="AO17:AO23" si="61">AF17+AG17+AH17+AI17</f>
        <v>0</v>
      </c>
      <c r="AP17" s="26">
        <f t="shared" ref="AP17:AP23" si="62">AJ17</f>
        <v>0</v>
      </c>
      <c r="AQ17" s="23">
        <f t="shared" ref="AQ17:AQ23" si="63">(AK17*3)+(AL17*10)+(AM17*5)+(AN17*20)</f>
        <v>0</v>
      </c>
      <c r="AR17" s="45">
        <f t="shared" ref="AR17:AR23" si="64">AO17+AP17+AQ17</f>
        <v>0</v>
      </c>
      <c r="AS17" s="31"/>
      <c r="AT17" s="28"/>
      <c r="AU17" s="28"/>
      <c r="AV17" s="29"/>
      <c r="AW17" s="29"/>
      <c r="AX17" s="29"/>
      <c r="AY17" s="29"/>
      <c r="AZ17" s="30"/>
      <c r="BA17" s="27">
        <f t="shared" ref="BA17:BA23" si="65">AS17+AT17+AU17</f>
        <v>0</v>
      </c>
      <c r="BB17" s="26">
        <f t="shared" ref="BB17:BB23" si="66">AV17</f>
        <v>0</v>
      </c>
      <c r="BC17" s="23">
        <f t="shared" ref="BC17:BC23" si="67">(AW17*3)+(AX17*10)+(AY17*5)+(AZ17*20)</f>
        <v>0</v>
      </c>
      <c r="BD17" s="45">
        <f t="shared" ref="BD17:BD23" si="68">BA17+BB17+BC17</f>
        <v>0</v>
      </c>
      <c r="BE17" s="27"/>
      <c r="BF17" s="43"/>
      <c r="BG17" s="29"/>
      <c r="BH17" s="29"/>
      <c r="BI17" s="29"/>
      <c r="BJ17" s="29"/>
      <c r="BK17" s="30"/>
      <c r="BL17" s="40">
        <f t="shared" ref="BL17:BL23" si="69">BE17+BF17</f>
        <v>0</v>
      </c>
      <c r="BM17" s="37">
        <f t="shared" ref="BM17:BM23" si="70">BG17/2</f>
        <v>0</v>
      </c>
      <c r="BN17" s="36">
        <f t="shared" ref="BN17:BN23" si="71">(BH17*3)+(BI17*5)+(BJ17*5)+(BK17*20)</f>
        <v>0</v>
      </c>
      <c r="BO17" s="35">
        <f t="shared" ref="BO17:BO23" si="72">BL17+BM17+BN17</f>
        <v>0</v>
      </c>
      <c r="BP17" s="31"/>
      <c r="BQ17" s="28"/>
      <c r="BR17" s="28"/>
      <c r="BS17" s="28"/>
      <c r="BT17" s="29"/>
      <c r="BU17" s="29"/>
      <c r="BV17" s="29"/>
      <c r="BW17" s="29"/>
      <c r="BX17" s="30"/>
      <c r="BY17" s="27">
        <f t="shared" ref="BY17:BY23" si="73">BP17+BQ17+BR17+BS17</f>
        <v>0</v>
      </c>
      <c r="BZ17" s="26">
        <f t="shared" ref="BZ17:BZ23" si="74">BT17</f>
        <v>0</v>
      </c>
      <c r="CA17" s="32">
        <f t="shared" ref="CA17:CA23" si="75">(BU17*3)+(BV17*10)+(BW17*5)+(BX17*20)</f>
        <v>0</v>
      </c>
      <c r="CB17" s="72">
        <f t="shared" ref="CB17:CB23" si="76">BY17+BZ17+CA17</f>
        <v>0</v>
      </c>
      <c r="CC17" s="31"/>
      <c r="CD17" s="28"/>
      <c r="CE17" s="29"/>
      <c r="CF17" s="29"/>
      <c r="CG17" s="29"/>
      <c r="CH17" s="29"/>
      <c r="CI17" s="30"/>
      <c r="CJ17" s="27">
        <f t="shared" ref="CJ17:CJ23" si="77">CC17+CD17</f>
        <v>0</v>
      </c>
      <c r="CK17" s="26">
        <f t="shared" ref="CK17:CK23" si="78">CE17</f>
        <v>0</v>
      </c>
      <c r="CL17" s="23">
        <f t="shared" ref="CL17:CL23" si="79">(CF17*3)+(CG17*10)+(CH17*5)+(CI17*20)</f>
        <v>0</v>
      </c>
      <c r="CM17" s="45">
        <f t="shared" ref="CM17:CM23" si="80">CJ17+CK17+CL17</f>
        <v>0</v>
      </c>
      <c r="IL17" s="79"/>
      <c r="IM17"/>
      <c r="IN17"/>
      <c r="IQ17"/>
    </row>
    <row r="18" spans="1:323" s="4" customFormat="1" hidden="1" x14ac:dyDescent="0.2">
      <c r="A18" s="33"/>
      <c r="B18" s="63"/>
      <c r="C18" s="25"/>
      <c r="D18" s="64"/>
      <c r="E18" s="64"/>
      <c r="F18" s="65"/>
      <c r="G18" s="24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4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58">
        <f t="shared" si="55"/>
        <v>0</v>
      </c>
      <c r="L18" s="59">
        <f>AB18+AO18+BA18+BL18+BY18+CJ18+CU18+DF18+DQ18+EB18+EM18+EX18+FI18+FT18+GE18+GP18+HA18+HL18+HW18+IH18</f>
        <v>0</v>
      </c>
      <c r="M18" s="36">
        <f>AD18+AQ18+BC18+BN18+CA18+CL18+CW18+DH18+DS18+ED18+EO18+EZ18+FK18+FV18+GG18+GR18+HC18+HN18+HY18+IJ18</f>
        <v>0</v>
      </c>
      <c r="N18" s="37">
        <f t="shared" si="56"/>
        <v>0</v>
      </c>
      <c r="O18" s="60">
        <f>W18+AJ18+AV18+BG18+BT18+CE18+CP18+DA18+DL18+DW18+EH18+ES18+FD18+FO18+FZ18+GK18+GV18+HG18+HR18+IC18</f>
        <v>0</v>
      </c>
      <c r="P18" s="31"/>
      <c r="Q18" s="28"/>
      <c r="R18" s="28"/>
      <c r="S18" s="28"/>
      <c r="T18" s="28"/>
      <c r="U18" s="28"/>
      <c r="V18" s="28"/>
      <c r="W18" s="29"/>
      <c r="X18" s="29"/>
      <c r="Y18" s="29"/>
      <c r="Z18" s="29"/>
      <c r="AA18" s="30"/>
      <c r="AB18" s="27">
        <f t="shared" si="57"/>
        <v>0</v>
      </c>
      <c r="AC18" s="26">
        <f t="shared" si="58"/>
        <v>0</v>
      </c>
      <c r="AD18" s="23">
        <f t="shared" si="59"/>
        <v>0</v>
      </c>
      <c r="AE18" s="45">
        <f t="shared" si="60"/>
        <v>0</v>
      </c>
      <c r="AF18" s="31"/>
      <c r="AG18" s="28"/>
      <c r="AH18" s="28"/>
      <c r="AI18" s="28"/>
      <c r="AJ18" s="29"/>
      <c r="AK18" s="29"/>
      <c r="AL18" s="29"/>
      <c r="AM18" s="29"/>
      <c r="AN18" s="30"/>
      <c r="AO18" s="27">
        <f t="shared" si="61"/>
        <v>0</v>
      </c>
      <c r="AP18" s="26">
        <f t="shared" si="62"/>
        <v>0</v>
      </c>
      <c r="AQ18" s="23">
        <f t="shared" si="63"/>
        <v>0</v>
      </c>
      <c r="AR18" s="45">
        <f t="shared" si="64"/>
        <v>0</v>
      </c>
      <c r="AS18" s="31"/>
      <c r="AT18" s="28"/>
      <c r="AU18" s="28"/>
      <c r="AV18" s="29"/>
      <c r="AW18" s="29"/>
      <c r="AX18" s="29"/>
      <c r="AY18" s="29"/>
      <c r="AZ18" s="30"/>
      <c r="BA18" s="27">
        <f t="shared" si="65"/>
        <v>0</v>
      </c>
      <c r="BB18" s="26">
        <f t="shared" si="66"/>
        <v>0</v>
      </c>
      <c r="BC18" s="23">
        <f t="shared" si="67"/>
        <v>0</v>
      </c>
      <c r="BD18" s="45">
        <f t="shared" si="68"/>
        <v>0</v>
      </c>
      <c r="BE18" s="27"/>
      <c r="BF18" s="43"/>
      <c r="BG18" s="29"/>
      <c r="BH18" s="29"/>
      <c r="BI18" s="29"/>
      <c r="BJ18" s="29"/>
      <c r="BK18" s="30"/>
      <c r="BL18" s="40">
        <f t="shared" si="69"/>
        <v>0</v>
      </c>
      <c r="BM18" s="37">
        <f t="shared" si="70"/>
        <v>0</v>
      </c>
      <c r="BN18" s="36">
        <f t="shared" si="71"/>
        <v>0</v>
      </c>
      <c r="BO18" s="35">
        <f t="shared" si="72"/>
        <v>0</v>
      </c>
      <c r="BP18" s="31"/>
      <c r="BQ18" s="28"/>
      <c r="BR18" s="28"/>
      <c r="BS18" s="28"/>
      <c r="BT18" s="29"/>
      <c r="BU18" s="29"/>
      <c r="BV18" s="29"/>
      <c r="BW18" s="29"/>
      <c r="BX18" s="30"/>
      <c r="BY18" s="27">
        <f t="shared" si="73"/>
        <v>0</v>
      </c>
      <c r="BZ18" s="26">
        <f t="shared" si="74"/>
        <v>0</v>
      </c>
      <c r="CA18" s="32">
        <f t="shared" si="75"/>
        <v>0</v>
      </c>
      <c r="CB18" s="72">
        <f t="shared" si="76"/>
        <v>0</v>
      </c>
      <c r="CC18" s="31"/>
      <c r="CD18" s="28"/>
      <c r="CE18" s="29"/>
      <c r="CF18" s="29"/>
      <c r="CG18" s="29"/>
      <c r="CH18" s="29"/>
      <c r="CI18" s="30"/>
      <c r="CJ18" s="27">
        <f t="shared" si="77"/>
        <v>0</v>
      </c>
      <c r="CK18" s="26">
        <f t="shared" si="78"/>
        <v>0</v>
      </c>
      <c r="CL18" s="23">
        <f t="shared" si="79"/>
        <v>0</v>
      </c>
      <c r="CM18" s="45">
        <f t="shared" si="80"/>
        <v>0</v>
      </c>
      <c r="CN18" s="1"/>
      <c r="CO18" s="1"/>
      <c r="CP18" s="2"/>
      <c r="CQ18" s="2"/>
      <c r="CR18" s="2"/>
      <c r="CS18" s="2"/>
      <c r="CT18" s="2"/>
      <c r="CU18" s="61"/>
      <c r="CV18" s="13"/>
      <c r="CW18" s="6"/>
      <c r="CX18" s="38"/>
      <c r="CY18" s="1"/>
      <c r="CZ18" s="1"/>
      <c r="DA18" s="2"/>
      <c r="DB18" s="2"/>
      <c r="DC18" s="2"/>
      <c r="DD18" s="2"/>
      <c r="DE18" s="2"/>
      <c r="DF18" s="61"/>
      <c r="DG18" s="13"/>
      <c r="DH18" s="6"/>
      <c r="DI18" s="38"/>
      <c r="DJ18" s="1"/>
      <c r="DK18" s="1"/>
      <c r="DL18" s="2"/>
      <c r="DM18" s="2"/>
      <c r="DN18" s="2"/>
      <c r="DO18" s="2"/>
      <c r="DP18" s="2"/>
      <c r="DQ18" s="61"/>
      <c r="DR18" s="13"/>
      <c r="DS18" s="6"/>
      <c r="DT18" s="38"/>
      <c r="DU18" s="1"/>
      <c r="DV18" s="1"/>
      <c r="DW18" s="2"/>
      <c r="DX18" s="2"/>
      <c r="DY18" s="2"/>
      <c r="DZ18" s="2"/>
      <c r="EA18" s="2"/>
      <c r="EB18" s="61"/>
      <c r="EC18" s="13"/>
      <c r="ED18" s="6"/>
      <c r="EE18" s="38"/>
      <c r="EF18" s="1"/>
      <c r="EG18" s="1"/>
      <c r="EH18" s="2"/>
      <c r="EI18" s="2"/>
      <c r="EJ18" s="2"/>
      <c r="EK18" s="2"/>
      <c r="EL18" s="2"/>
      <c r="EM18" s="61"/>
      <c r="EN18" s="13"/>
      <c r="EO18" s="6"/>
      <c r="EP18" s="38"/>
      <c r="EQ18" s="1"/>
      <c r="ER18" s="1"/>
      <c r="ES18" s="2"/>
      <c r="ET18" s="2"/>
      <c r="EU18" s="2"/>
      <c r="EV18" s="2"/>
      <c r="EW18" s="2"/>
      <c r="EX18" s="61"/>
      <c r="EY18" s="13"/>
      <c r="EZ18" s="6"/>
      <c r="FA18" s="38"/>
      <c r="FB18" s="1"/>
      <c r="FC18" s="1"/>
      <c r="FD18" s="2"/>
      <c r="FE18" s="2"/>
      <c r="FF18" s="2"/>
      <c r="FG18" s="2"/>
      <c r="FH18" s="2"/>
      <c r="FI18" s="61"/>
      <c r="FJ18" s="13"/>
      <c r="FK18" s="6"/>
      <c r="FL18" s="38"/>
      <c r="FM18" s="1"/>
      <c r="FN18" s="1"/>
      <c r="FO18" s="2"/>
      <c r="FP18" s="2"/>
      <c r="FQ18" s="2"/>
      <c r="FR18" s="2"/>
      <c r="FS18" s="2"/>
      <c r="FT18" s="61"/>
      <c r="FU18" s="13"/>
      <c r="FV18" s="6"/>
      <c r="FW18" s="38"/>
      <c r="FX18" s="1"/>
      <c r="FY18" s="1"/>
      <c r="FZ18" s="2"/>
      <c r="GA18" s="2"/>
      <c r="GB18" s="2"/>
      <c r="GC18" s="2"/>
      <c r="GD18" s="2"/>
      <c r="GE18" s="61"/>
      <c r="GF18" s="13"/>
      <c r="GG18" s="6"/>
      <c r="GH18" s="38"/>
      <c r="GI18" s="1"/>
      <c r="GJ18" s="1"/>
      <c r="GK18" s="2"/>
      <c r="GL18" s="2"/>
      <c r="GM18" s="2"/>
      <c r="GN18" s="2"/>
      <c r="GO18" s="2"/>
      <c r="GP18" s="61"/>
      <c r="GQ18" s="13"/>
      <c r="GR18" s="6"/>
      <c r="GS18" s="38"/>
      <c r="GT18" s="1"/>
      <c r="GU18" s="1"/>
      <c r="GV18" s="2"/>
      <c r="GW18" s="2"/>
      <c r="GX18" s="2"/>
      <c r="GY18" s="2"/>
      <c r="GZ18" s="2"/>
      <c r="HA18" s="61"/>
      <c r="HB18" s="13"/>
      <c r="HC18" s="6"/>
      <c r="HD18" s="38"/>
      <c r="HE18" s="1"/>
      <c r="HF18" s="1"/>
      <c r="HG18" s="2"/>
      <c r="HH18" s="2"/>
      <c r="HI18" s="2"/>
      <c r="HJ18" s="2"/>
      <c r="HK18" s="2"/>
      <c r="HL18" s="61"/>
      <c r="HM18" s="13"/>
      <c r="HN18" s="6"/>
      <c r="HO18" s="38"/>
      <c r="HP18" s="1"/>
      <c r="HQ18" s="1"/>
      <c r="HR18" s="2"/>
      <c r="HS18" s="2"/>
      <c r="HT18" s="2"/>
      <c r="HU18" s="2"/>
      <c r="HV18" s="2"/>
      <c r="HW18" s="61"/>
      <c r="HX18" s="13"/>
      <c r="HY18" s="6"/>
      <c r="HZ18" s="38"/>
      <c r="IA18" s="1"/>
      <c r="IB18" s="1"/>
      <c r="IC18" s="2"/>
      <c r="ID18" s="2"/>
      <c r="IE18" s="2"/>
      <c r="IF18" s="2"/>
      <c r="IG18" s="2"/>
      <c r="IH18" s="61"/>
      <c r="II18" s="13"/>
      <c r="IJ18" s="6"/>
      <c r="IK18" s="38"/>
      <c r="IL18" s="79"/>
      <c r="IM18"/>
      <c r="IN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</row>
    <row r="19" spans="1:323" s="4" customFormat="1" hidden="1" x14ac:dyDescent="0.2">
      <c r="A19" s="33"/>
      <c r="B19" s="63"/>
      <c r="C19" s="25"/>
      <c r="D19" s="64"/>
      <c r="E19" s="64"/>
      <c r="F19" s="65"/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58">
        <f t="shared" si="55"/>
        <v>0</v>
      </c>
      <c r="L19" s="59">
        <f>AB19+AO19+BA19+BL19+BY19+CJ19+CU18+DF18+DQ18+EB18+EM18+EX18+FI18+FT18+GE18+GP18+HA18+HL18+HW18+IH18</f>
        <v>0</v>
      </c>
      <c r="M19" s="36">
        <f>AD19+AQ19+BC19+BN19+CA19+CL19+CW18+DH18+DS18+ED18+EO18+EZ18+FK18+FV18+GG18+GR18+HC18+HN18+HY18+IJ18</f>
        <v>0</v>
      </c>
      <c r="N19" s="37">
        <f t="shared" si="56"/>
        <v>0</v>
      </c>
      <c r="O19" s="60">
        <f>W19+AJ19+AV19+BG19+BT19+CE19+CP18+DA18+DL18+DW18+EH18+ES18+FD18+FO18+FZ18+GK18+GV18+HG18+HR18+IC18</f>
        <v>0</v>
      </c>
      <c r="P19" s="31"/>
      <c r="Q19" s="28"/>
      <c r="R19" s="28"/>
      <c r="S19" s="28"/>
      <c r="T19" s="28"/>
      <c r="U19" s="28"/>
      <c r="V19" s="28"/>
      <c r="W19" s="29"/>
      <c r="X19" s="29"/>
      <c r="Y19" s="29"/>
      <c r="Z19" s="29"/>
      <c r="AA19" s="30"/>
      <c r="AB19" s="27">
        <f t="shared" si="57"/>
        <v>0</v>
      </c>
      <c r="AC19" s="26">
        <f t="shared" si="58"/>
        <v>0</v>
      </c>
      <c r="AD19" s="23">
        <f t="shared" si="59"/>
        <v>0</v>
      </c>
      <c r="AE19" s="45">
        <f t="shared" si="60"/>
        <v>0</v>
      </c>
      <c r="AF19" s="31"/>
      <c r="AG19" s="28"/>
      <c r="AH19" s="28"/>
      <c r="AI19" s="28"/>
      <c r="AJ19" s="29"/>
      <c r="AK19" s="29"/>
      <c r="AL19" s="29"/>
      <c r="AM19" s="29"/>
      <c r="AN19" s="30"/>
      <c r="AO19" s="27">
        <f t="shared" si="61"/>
        <v>0</v>
      </c>
      <c r="AP19" s="26">
        <f t="shared" si="62"/>
        <v>0</v>
      </c>
      <c r="AQ19" s="23">
        <f t="shared" si="63"/>
        <v>0</v>
      </c>
      <c r="AR19" s="45">
        <f t="shared" si="64"/>
        <v>0</v>
      </c>
      <c r="AS19" s="31"/>
      <c r="AT19" s="28"/>
      <c r="AU19" s="28"/>
      <c r="AV19" s="29"/>
      <c r="AW19" s="29"/>
      <c r="AX19" s="29"/>
      <c r="AY19" s="29"/>
      <c r="AZ19" s="30"/>
      <c r="BA19" s="27">
        <f t="shared" si="65"/>
        <v>0</v>
      </c>
      <c r="BB19" s="26">
        <f t="shared" si="66"/>
        <v>0</v>
      </c>
      <c r="BC19" s="23">
        <f t="shared" si="67"/>
        <v>0</v>
      </c>
      <c r="BD19" s="45">
        <f t="shared" si="68"/>
        <v>0</v>
      </c>
      <c r="BE19" s="27"/>
      <c r="BF19" s="43"/>
      <c r="BG19" s="29"/>
      <c r="BH19" s="29"/>
      <c r="BI19" s="29"/>
      <c r="BJ19" s="29"/>
      <c r="BK19" s="30"/>
      <c r="BL19" s="40">
        <f t="shared" si="69"/>
        <v>0</v>
      </c>
      <c r="BM19" s="37">
        <f t="shared" si="70"/>
        <v>0</v>
      </c>
      <c r="BN19" s="36">
        <f t="shared" si="71"/>
        <v>0</v>
      </c>
      <c r="BO19" s="35">
        <f t="shared" si="72"/>
        <v>0</v>
      </c>
      <c r="BP19" s="31"/>
      <c r="BQ19" s="28"/>
      <c r="BR19" s="28"/>
      <c r="BS19" s="28"/>
      <c r="BT19" s="29"/>
      <c r="BU19" s="29"/>
      <c r="BV19" s="29"/>
      <c r="BW19" s="29"/>
      <c r="BX19" s="30"/>
      <c r="BY19" s="27">
        <f t="shared" si="73"/>
        <v>0</v>
      </c>
      <c r="BZ19" s="26">
        <f t="shared" si="74"/>
        <v>0</v>
      </c>
      <c r="CA19" s="32">
        <f t="shared" si="75"/>
        <v>0</v>
      </c>
      <c r="CB19" s="72">
        <f t="shared" si="76"/>
        <v>0</v>
      </c>
      <c r="CC19" s="31"/>
      <c r="CD19" s="28"/>
      <c r="CE19" s="29"/>
      <c r="CF19" s="29"/>
      <c r="CG19" s="29"/>
      <c r="CH19" s="29"/>
      <c r="CI19" s="30"/>
      <c r="CJ19" s="27">
        <f t="shared" si="77"/>
        <v>0</v>
      </c>
      <c r="CK19" s="26">
        <f t="shared" si="78"/>
        <v>0</v>
      </c>
      <c r="CL19" s="23">
        <f t="shared" si="79"/>
        <v>0</v>
      </c>
      <c r="CM19" s="45">
        <f t="shared" si="80"/>
        <v>0</v>
      </c>
      <c r="IL19" s="7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</row>
    <row r="20" spans="1:323" s="4" customFormat="1" hidden="1" x14ac:dyDescent="0.2">
      <c r="A20" s="33"/>
      <c r="B20" s="63"/>
      <c r="C20" s="25"/>
      <c r="D20" s="64"/>
      <c r="E20" s="64"/>
      <c r="F20" s="65"/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 t="str">
        <f>IF(ISNA(VLOOKUP(E20,SortLookup!$A$1:$B$5,2,FALSE))," ",VLOOKUP(E20,SortLookup!$A$1:$B$5,2,FALSE))</f>
        <v xml:space="preserve"> </v>
      </c>
      <c r="J20" s="22" t="str">
        <f>IF(ISNA(VLOOKUP(F20,SortLookup!$A$7:$B$11,2,FALSE))," ",VLOOKUP(F20,SortLookup!$A$7:$B$11,2,FALSE))</f>
        <v xml:space="preserve"> </v>
      </c>
      <c r="K20" s="58">
        <f t="shared" si="55"/>
        <v>0</v>
      </c>
      <c r="L20" s="59">
        <f>AB20+AO20+BA20+BL20+BY20+CJ20+CU14+DF14+DQ14+EB14+EM14+EX14+FI14+FT14+GE14+GP14+HA14+HL14+HW14+IH14</f>
        <v>0</v>
      </c>
      <c r="M20" s="36">
        <f>AD20+AQ20+BC20+BN20+CA20+CL20+CW14+DH14+DS14+ED14+EO14+EZ14+FK14+FV14+GG14+GR14+HC14+HN14+HY14+IJ14</f>
        <v>0</v>
      </c>
      <c r="N20" s="37">
        <f t="shared" si="56"/>
        <v>0</v>
      </c>
      <c r="O20" s="60">
        <f>W20+AJ20+AV20+BG20+BT20+CE20+CP14+DA14+DL14+DW14+EH14+ES14+FD14+FO14+FZ14+GK14+GV14+HG14+HR14+IC14</f>
        <v>0</v>
      </c>
      <c r="P20" s="31"/>
      <c r="Q20" s="28"/>
      <c r="R20" s="28"/>
      <c r="S20" s="28"/>
      <c r="T20" s="28"/>
      <c r="U20" s="28"/>
      <c r="V20" s="28"/>
      <c r="W20" s="29"/>
      <c r="X20" s="29"/>
      <c r="Y20" s="29"/>
      <c r="Z20" s="29"/>
      <c r="AA20" s="30"/>
      <c r="AB20" s="27">
        <f t="shared" si="57"/>
        <v>0</v>
      </c>
      <c r="AC20" s="26">
        <f t="shared" si="58"/>
        <v>0</v>
      </c>
      <c r="AD20" s="23">
        <f t="shared" si="59"/>
        <v>0</v>
      </c>
      <c r="AE20" s="45">
        <f t="shared" si="60"/>
        <v>0</v>
      </c>
      <c r="AF20" s="31"/>
      <c r="AG20" s="28"/>
      <c r="AH20" s="28"/>
      <c r="AI20" s="28"/>
      <c r="AJ20" s="29"/>
      <c r="AK20" s="29"/>
      <c r="AL20" s="29"/>
      <c r="AM20" s="29"/>
      <c r="AN20" s="30"/>
      <c r="AO20" s="27">
        <f t="shared" si="61"/>
        <v>0</v>
      </c>
      <c r="AP20" s="26">
        <f t="shared" si="62"/>
        <v>0</v>
      </c>
      <c r="AQ20" s="23">
        <f t="shared" si="63"/>
        <v>0</v>
      </c>
      <c r="AR20" s="45">
        <f t="shared" si="64"/>
        <v>0</v>
      </c>
      <c r="AS20" s="31"/>
      <c r="AT20" s="28"/>
      <c r="AU20" s="28"/>
      <c r="AV20" s="29"/>
      <c r="AW20" s="29"/>
      <c r="AX20" s="29"/>
      <c r="AY20" s="29"/>
      <c r="AZ20" s="30"/>
      <c r="BA20" s="27">
        <f t="shared" si="65"/>
        <v>0</v>
      </c>
      <c r="BB20" s="26">
        <f t="shared" si="66"/>
        <v>0</v>
      </c>
      <c r="BC20" s="23">
        <f t="shared" si="67"/>
        <v>0</v>
      </c>
      <c r="BD20" s="45">
        <f t="shared" si="68"/>
        <v>0</v>
      </c>
      <c r="BE20" s="27"/>
      <c r="BF20" s="43"/>
      <c r="BG20" s="29"/>
      <c r="BH20" s="29"/>
      <c r="BI20" s="29"/>
      <c r="BJ20" s="29"/>
      <c r="BK20" s="30"/>
      <c r="BL20" s="40">
        <f t="shared" si="69"/>
        <v>0</v>
      </c>
      <c r="BM20" s="37">
        <f t="shared" si="70"/>
        <v>0</v>
      </c>
      <c r="BN20" s="36">
        <f t="shared" si="71"/>
        <v>0</v>
      </c>
      <c r="BO20" s="35">
        <f t="shared" si="72"/>
        <v>0</v>
      </c>
      <c r="BP20" s="31"/>
      <c r="BQ20" s="28"/>
      <c r="BR20" s="28"/>
      <c r="BS20" s="28"/>
      <c r="BT20" s="29"/>
      <c r="BU20" s="29"/>
      <c r="BV20" s="29"/>
      <c r="BW20" s="29"/>
      <c r="BX20" s="30"/>
      <c r="BY20" s="27">
        <f t="shared" si="73"/>
        <v>0</v>
      </c>
      <c r="BZ20" s="26">
        <f t="shared" si="74"/>
        <v>0</v>
      </c>
      <c r="CA20" s="32">
        <f t="shared" si="75"/>
        <v>0</v>
      </c>
      <c r="CB20" s="72">
        <f t="shared" si="76"/>
        <v>0</v>
      </c>
      <c r="CC20" s="31"/>
      <c r="CD20" s="28"/>
      <c r="CE20" s="29"/>
      <c r="CF20" s="29"/>
      <c r="CG20" s="29"/>
      <c r="CH20" s="29"/>
      <c r="CI20" s="30"/>
      <c r="CJ20" s="27">
        <f t="shared" si="77"/>
        <v>0</v>
      </c>
      <c r="CK20" s="26">
        <f t="shared" si="78"/>
        <v>0</v>
      </c>
      <c r="CL20" s="23">
        <f t="shared" si="79"/>
        <v>0</v>
      </c>
      <c r="CM20" s="45">
        <f t="shared" si="80"/>
        <v>0</v>
      </c>
      <c r="IL20" s="79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</row>
    <row r="21" spans="1:323" s="4" customFormat="1" hidden="1" x14ac:dyDescent="0.2">
      <c r="A21" s="33"/>
      <c r="B21" s="63"/>
      <c r="C21" s="25"/>
      <c r="D21" s="64"/>
      <c r="E21" s="64"/>
      <c r="F21" s="65"/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58">
        <f t="shared" si="55"/>
        <v>0</v>
      </c>
      <c r="L21" s="59">
        <f>AB21+AO21+BA21+BL21+BY21+CJ21+CU14+DF14+DQ14+EB14+EM14+EX14+FI14+FT14+GE14+GP14+HA14+HL14+HW14+IH14</f>
        <v>0</v>
      </c>
      <c r="M21" s="36">
        <f>AD21+AQ21+BC21+BN21+CA21+CL21+CW14+DH14+DS14+ED14+EO14+EZ14+FK14+FV14+GG14+GR14+HC14+HN14+HY14+IJ14</f>
        <v>0</v>
      </c>
      <c r="N21" s="37">
        <f t="shared" si="56"/>
        <v>0</v>
      </c>
      <c r="O21" s="60">
        <f>W21+AJ21+AV21+BG21+BT21+CE21+CP14+DA14+DL14+DW14+EH14+ES14+FD14+FO14+FZ14+GK14+GV14+HG14+HR14+IC14</f>
        <v>0</v>
      </c>
      <c r="P21" s="31"/>
      <c r="Q21" s="28"/>
      <c r="R21" s="28"/>
      <c r="S21" s="28"/>
      <c r="T21" s="28"/>
      <c r="U21" s="28"/>
      <c r="V21" s="28"/>
      <c r="W21" s="29"/>
      <c r="X21" s="29"/>
      <c r="Y21" s="29"/>
      <c r="Z21" s="29"/>
      <c r="AA21" s="30"/>
      <c r="AB21" s="27">
        <f t="shared" si="57"/>
        <v>0</v>
      </c>
      <c r="AC21" s="26">
        <f t="shared" si="58"/>
        <v>0</v>
      </c>
      <c r="AD21" s="23">
        <f t="shared" si="59"/>
        <v>0</v>
      </c>
      <c r="AE21" s="45">
        <f t="shared" si="60"/>
        <v>0</v>
      </c>
      <c r="AF21" s="31"/>
      <c r="AG21" s="28"/>
      <c r="AH21" s="28"/>
      <c r="AI21" s="28"/>
      <c r="AJ21" s="29"/>
      <c r="AK21" s="29"/>
      <c r="AL21" s="29"/>
      <c r="AM21" s="29"/>
      <c r="AN21" s="30"/>
      <c r="AO21" s="27">
        <f t="shared" si="61"/>
        <v>0</v>
      </c>
      <c r="AP21" s="26">
        <f t="shared" si="62"/>
        <v>0</v>
      </c>
      <c r="AQ21" s="23">
        <f t="shared" si="63"/>
        <v>0</v>
      </c>
      <c r="AR21" s="45">
        <f t="shared" si="64"/>
        <v>0</v>
      </c>
      <c r="AS21" s="31"/>
      <c r="AT21" s="28"/>
      <c r="AU21" s="28"/>
      <c r="AV21" s="29"/>
      <c r="AW21" s="29"/>
      <c r="AX21" s="29"/>
      <c r="AY21" s="29"/>
      <c r="AZ21" s="30"/>
      <c r="BA21" s="27">
        <f t="shared" si="65"/>
        <v>0</v>
      </c>
      <c r="BB21" s="26">
        <f t="shared" si="66"/>
        <v>0</v>
      </c>
      <c r="BC21" s="23">
        <f t="shared" si="67"/>
        <v>0</v>
      </c>
      <c r="BD21" s="45">
        <f t="shared" si="68"/>
        <v>0</v>
      </c>
      <c r="BE21" s="27"/>
      <c r="BF21" s="43"/>
      <c r="BG21" s="29"/>
      <c r="BH21" s="29"/>
      <c r="BI21" s="29"/>
      <c r="BJ21" s="29"/>
      <c r="BK21" s="30"/>
      <c r="BL21" s="40">
        <f t="shared" si="69"/>
        <v>0</v>
      </c>
      <c r="BM21" s="37">
        <f t="shared" si="70"/>
        <v>0</v>
      </c>
      <c r="BN21" s="36">
        <f t="shared" si="71"/>
        <v>0</v>
      </c>
      <c r="BO21" s="35">
        <f t="shared" si="72"/>
        <v>0</v>
      </c>
      <c r="BP21" s="31"/>
      <c r="BQ21" s="28"/>
      <c r="BR21" s="28"/>
      <c r="BS21" s="28"/>
      <c r="BT21" s="29"/>
      <c r="BU21" s="29"/>
      <c r="BV21" s="29"/>
      <c r="BW21" s="29"/>
      <c r="BX21" s="30"/>
      <c r="BY21" s="27">
        <f t="shared" si="73"/>
        <v>0</v>
      </c>
      <c r="BZ21" s="26">
        <f t="shared" si="74"/>
        <v>0</v>
      </c>
      <c r="CA21" s="32">
        <f t="shared" si="75"/>
        <v>0</v>
      </c>
      <c r="CB21" s="72">
        <f t="shared" si="76"/>
        <v>0</v>
      </c>
      <c r="CC21" s="31"/>
      <c r="CD21" s="28"/>
      <c r="CE21" s="29"/>
      <c r="CF21" s="29"/>
      <c r="CG21" s="29"/>
      <c r="CH21" s="29"/>
      <c r="CI21" s="30"/>
      <c r="CJ21" s="27">
        <f t="shared" si="77"/>
        <v>0</v>
      </c>
      <c r="CK21" s="26">
        <f t="shared" si="78"/>
        <v>0</v>
      </c>
      <c r="CL21" s="23">
        <f t="shared" si="79"/>
        <v>0</v>
      </c>
      <c r="CM21" s="45">
        <f t="shared" si="80"/>
        <v>0</v>
      </c>
      <c r="IL21" s="79"/>
      <c r="IO21"/>
      <c r="IP21"/>
      <c r="IQ21"/>
    </row>
    <row r="22" spans="1:323" s="4" customFormat="1" ht="12.75" hidden="1" customHeight="1" x14ac:dyDescent="0.2">
      <c r="A22" s="33"/>
      <c r="B22" s="63"/>
      <c r="C22" s="25"/>
      <c r="D22" s="64"/>
      <c r="E22" s="64"/>
      <c r="F22" s="65"/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58">
        <f t="shared" si="55"/>
        <v>0</v>
      </c>
      <c r="L22" s="59">
        <f>AB22+AO22+BA22+BL22+BY22+CJ22+CU21+DF21+DQ21+EB21+EM21+EX21+FI21+FT21+GE21+GP21+HA21+HL21+HW21+IH21</f>
        <v>0</v>
      </c>
      <c r="M22" s="36">
        <f>AD22+AQ22+BC22+BN22+CA22+CL22+CW21+DH21+DS21+ED21+EO21+EZ21+FK21+FV21+GG21+GR21+HC21+HN21+HY21+IJ21</f>
        <v>0</v>
      </c>
      <c r="N22" s="37">
        <f t="shared" si="56"/>
        <v>0</v>
      </c>
      <c r="O22" s="60">
        <f>W22+AJ22+AV22+BG22+BT22+CE22+CP21+DA21+DL21+DW21+EH21+ES21+FD21+FO21+FZ21+GK21+GV21+HG21+HR21+IC21</f>
        <v>0</v>
      </c>
      <c r="P22" s="31"/>
      <c r="Q22" s="28"/>
      <c r="R22" s="28"/>
      <c r="S22" s="28"/>
      <c r="T22" s="28"/>
      <c r="U22" s="28"/>
      <c r="V22" s="28"/>
      <c r="W22" s="29"/>
      <c r="X22" s="29"/>
      <c r="Y22" s="29"/>
      <c r="Z22" s="29"/>
      <c r="AA22" s="30"/>
      <c r="AB22" s="27">
        <f t="shared" si="57"/>
        <v>0</v>
      </c>
      <c r="AC22" s="26">
        <f t="shared" si="58"/>
        <v>0</v>
      </c>
      <c r="AD22" s="23">
        <f t="shared" si="59"/>
        <v>0</v>
      </c>
      <c r="AE22" s="45">
        <f t="shared" si="60"/>
        <v>0</v>
      </c>
      <c r="AF22" s="31"/>
      <c r="AG22" s="28"/>
      <c r="AH22" s="28"/>
      <c r="AI22" s="28"/>
      <c r="AJ22" s="29"/>
      <c r="AK22" s="29"/>
      <c r="AL22" s="29"/>
      <c r="AM22" s="29"/>
      <c r="AN22" s="30"/>
      <c r="AO22" s="27">
        <f t="shared" si="61"/>
        <v>0</v>
      </c>
      <c r="AP22" s="26">
        <f t="shared" si="62"/>
        <v>0</v>
      </c>
      <c r="AQ22" s="23">
        <f t="shared" si="63"/>
        <v>0</v>
      </c>
      <c r="AR22" s="45">
        <f t="shared" si="64"/>
        <v>0</v>
      </c>
      <c r="AS22" s="31"/>
      <c r="AT22" s="28"/>
      <c r="AU22" s="28"/>
      <c r="AV22" s="29"/>
      <c r="AW22" s="29"/>
      <c r="AX22" s="29"/>
      <c r="AY22" s="29"/>
      <c r="AZ22" s="30"/>
      <c r="BA22" s="27">
        <f t="shared" si="65"/>
        <v>0</v>
      </c>
      <c r="BB22" s="26">
        <f t="shared" si="66"/>
        <v>0</v>
      </c>
      <c r="BC22" s="23">
        <f t="shared" si="67"/>
        <v>0</v>
      </c>
      <c r="BD22" s="45">
        <f t="shared" si="68"/>
        <v>0</v>
      </c>
      <c r="BE22" s="27"/>
      <c r="BF22" s="43"/>
      <c r="BG22" s="29"/>
      <c r="BH22" s="29"/>
      <c r="BI22" s="29"/>
      <c r="BJ22" s="29"/>
      <c r="BK22" s="30"/>
      <c r="BL22" s="40">
        <f t="shared" si="69"/>
        <v>0</v>
      </c>
      <c r="BM22" s="37">
        <f t="shared" si="70"/>
        <v>0</v>
      </c>
      <c r="BN22" s="36">
        <f t="shared" si="71"/>
        <v>0</v>
      </c>
      <c r="BO22" s="35">
        <f t="shared" si="72"/>
        <v>0</v>
      </c>
      <c r="BP22" s="31"/>
      <c r="BQ22" s="28"/>
      <c r="BR22" s="28"/>
      <c r="BS22" s="28"/>
      <c r="BT22" s="29"/>
      <c r="BU22" s="29"/>
      <c r="BV22" s="29"/>
      <c r="BW22" s="29"/>
      <c r="BX22" s="30"/>
      <c r="BY22" s="27">
        <f t="shared" si="73"/>
        <v>0</v>
      </c>
      <c r="BZ22" s="26">
        <f t="shared" si="74"/>
        <v>0</v>
      </c>
      <c r="CA22" s="32">
        <f t="shared" si="75"/>
        <v>0</v>
      </c>
      <c r="CB22" s="72">
        <f t="shared" si="76"/>
        <v>0</v>
      </c>
      <c r="CC22" s="31"/>
      <c r="CD22" s="28"/>
      <c r="CE22" s="29"/>
      <c r="CF22" s="29"/>
      <c r="CG22" s="29"/>
      <c r="CH22" s="29"/>
      <c r="CI22" s="30"/>
      <c r="CJ22" s="27">
        <f t="shared" si="77"/>
        <v>0</v>
      </c>
      <c r="CK22" s="26">
        <f t="shared" si="78"/>
        <v>0</v>
      </c>
      <c r="CL22" s="23">
        <f t="shared" si="79"/>
        <v>0</v>
      </c>
      <c r="CM22" s="45">
        <f t="shared" si="80"/>
        <v>0</v>
      </c>
      <c r="IL22" s="79"/>
      <c r="IO22"/>
      <c r="IP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</row>
    <row r="23" spans="1:323" s="76" customFormat="1" hidden="1" x14ac:dyDescent="0.2">
      <c r="A23" s="33"/>
      <c r="B23" s="63"/>
      <c r="C23" s="25"/>
      <c r="D23" s="64"/>
      <c r="E23" s="64"/>
      <c r="F23" s="65"/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58">
        <f t="shared" si="55"/>
        <v>0</v>
      </c>
      <c r="L23" s="59">
        <f>AB23+AO23+BA23+BL23+BY23+CJ23+CU22+DF22+DQ22+EB22+EM22+EX22+FI22+FT22+GE22+GP22+HA22+HL22+HW22+IH22</f>
        <v>0</v>
      </c>
      <c r="M23" s="36">
        <f>AD23+AQ23+BC23+BN23+CA23+CL23+CW22+DH22+DS22+ED22+EO22+EZ22+FK22+FV22+GG22+GR22+HC22+HN22+HY22+IJ22</f>
        <v>0</v>
      </c>
      <c r="N23" s="37">
        <f t="shared" si="56"/>
        <v>0</v>
      </c>
      <c r="O23" s="60">
        <f>W23+AJ23+AV23+BG23+BT23+CE23+CP22+DA22+DL22+DW22+EH22+ES22+FD22+FO22+FZ22+GK22+GV22+HG22+HR22+IC22</f>
        <v>0</v>
      </c>
      <c r="P23" s="31"/>
      <c r="Q23" s="28"/>
      <c r="R23" s="28"/>
      <c r="S23" s="28"/>
      <c r="T23" s="28"/>
      <c r="U23" s="28"/>
      <c r="V23" s="28"/>
      <c r="W23" s="29"/>
      <c r="X23" s="29"/>
      <c r="Y23" s="29"/>
      <c r="Z23" s="29"/>
      <c r="AA23" s="30"/>
      <c r="AB23" s="27">
        <f t="shared" si="57"/>
        <v>0</v>
      </c>
      <c r="AC23" s="26">
        <f t="shared" si="58"/>
        <v>0</v>
      </c>
      <c r="AD23" s="23">
        <f t="shared" si="59"/>
        <v>0</v>
      </c>
      <c r="AE23" s="45">
        <f t="shared" si="60"/>
        <v>0</v>
      </c>
      <c r="AF23" s="31"/>
      <c r="AG23" s="28"/>
      <c r="AH23" s="28"/>
      <c r="AI23" s="28"/>
      <c r="AJ23" s="29"/>
      <c r="AK23" s="29"/>
      <c r="AL23" s="29"/>
      <c r="AM23" s="29"/>
      <c r="AN23" s="30"/>
      <c r="AO23" s="27">
        <f t="shared" si="61"/>
        <v>0</v>
      </c>
      <c r="AP23" s="26">
        <f t="shared" si="62"/>
        <v>0</v>
      </c>
      <c r="AQ23" s="23">
        <f t="shared" si="63"/>
        <v>0</v>
      </c>
      <c r="AR23" s="45">
        <f t="shared" si="64"/>
        <v>0</v>
      </c>
      <c r="AS23" s="31"/>
      <c r="AT23" s="28"/>
      <c r="AU23" s="28"/>
      <c r="AV23" s="29"/>
      <c r="AW23" s="29"/>
      <c r="AX23" s="29"/>
      <c r="AY23" s="29"/>
      <c r="AZ23" s="30"/>
      <c r="BA23" s="27">
        <f t="shared" si="65"/>
        <v>0</v>
      </c>
      <c r="BB23" s="26">
        <f t="shared" si="66"/>
        <v>0</v>
      </c>
      <c r="BC23" s="23">
        <f t="shared" si="67"/>
        <v>0</v>
      </c>
      <c r="BD23" s="45">
        <f t="shared" si="68"/>
        <v>0</v>
      </c>
      <c r="BE23" s="27"/>
      <c r="BF23" s="43"/>
      <c r="BG23" s="29"/>
      <c r="BH23" s="29"/>
      <c r="BI23" s="29"/>
      <c r="BJ23" s="29"/>
      <c r="BK23" s="30"/>
      <c r="BL23" s="40">
        <f t="shared" si="69"/>
        <v>0</v>
      </c>
      <c r="BM23" s="37">
        <f t="shared" si="70"/>
        <v>0</v>
      </c>
      <c r="BN23" s="36">
        <f t="shared" si="71"/>
        <v>0</v>
      </c>
      <c r="BO23" s="35">
        <f t="shared" si="72"/>
        <v>0</v>
      </c>
      <c r="BP23" s="31"/>
      <c r="BQ23" s="28"/>
      <c r="BR23" s="28"/>
      <c r="BS23" s="28"/>
      <c r="BT23" s="29"/>
      <c r="BU23" s="29"/>
      <c r="BV23" s="29"/>
      <c r="BW23" s="29"/>
      <c r="BX23" s="30"/>
      <c r="BY23" s="27">
        <f t="shared" si="73"/>
        <v>0</v>
      </c>
      <c r="BZ23" s="26">
        <f t="shared" si="74"/>
        <v>0</v>
      </c>
      <c r="CA23" s="32">
        <f t="shared" si="75"/>
        <v>0</v>
      </c>
      <c r="CB23" s="72">
        <f t="shared" si="76"/>
        <v>0</v>
      </c>
      <c r="CC23" s="31"/>
      <c r="CD23" s="28"/>
      <c r="CE23" s="29"/>
      <c r="CF23" s="29"/>
      <c r="CG23" s="29"/>
      <c r="CH23" s="29"/>
      <c r="CI23" s="30"/>
      <c r="CJ23" s="27">
        <f t="shared" si="77"/>
        <v>0</v>
      </c>
      <c r="CK23" s="26">
        <f t="shared" si="78"/>
        <v>0</v>
      </c>
      <c r="CL23" s="23">
        <f t="shared" si="79"/>
        <v>0</v>
      </c>
      <c r="CM23" s="45">
        <f t="shared" si="80"/>
        <v>0</v>
      </c>
      <c r="IL23" s="79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</row>
    <row r="24" spans="1:323" s="4" customFormat="1" hidden="1" x14ac:dyDescent="0.2">
      <c r="A24" s="33"/>
      <c r="B24" s="63"/>
      <c r="C24" s="25"/>
      <c r="D24" s="64"/>
      <c r="E24" s="64"/>
      <c r="F24" s="65"/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4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58">
        <f t="shared" ref="K24:K33" si="81">L24+M24+O24</f>
        <v>0</v>
      </c>
      <c r="L24" s="59">
        <f>AB24+AO24+BA24+BL24+BY24+CJ24+CU24+DF24+DQ24+EB24+EM24+EX24+FI24+FT24+GE24+GP24+HA24+HL24+HW24+IH24</f>
        <v>0</v>
      </c>
      <c r="M24" s="36">
        <f>AD24+AQ24+BC24+BN24+CA24+CL24+CW24+DH24+DS24+ED24+EO24+EZ24+FK24+FV24+GG24+GR24+HC24+HN24+HY24+IJ24</f>
        <v>0</v>
      </c>
      <c r="N24" s="37">
        <f t="shared" ref="N24:N33" si="82">O24</f>
        <v>0</v>
      </c>
      <c r="O24" s="60">
        <f>W24+AJ24+AV24+BG24+BT24+CE24+CP24+DA24+DL24+DW24+EH24+ES24+FD24+FO24+FZ24+GK24+GV24+HG24+HR24+IC24</f>
        <v>0</v>
      </c>
      <c r="P24" s="31"/>
      <c r="Q24" s="28"/>
      <c r="R24" s="28"/>
      <c r="S24" s="28"/>
      <c r="T24" s="28"/>
      <c r="U24" s="28"/>
      <c r="V24" s="28"/>
      <c r="W24" s="29"/>
      <c r="X24" s="29"/>
      <c r="Y24" s="29"/>
      <c r="Z24" s="29"/>
      <c r="AA24" s="30"/>
      <c r="AB24" s="27">
        <f t="shared" ref="AB24:AB33" si="83">P24+Q24+R24+S24+T24+U24+V24</f>
        <v>0</v>
      </c>
      <c r="AC24" s="26">
        <f t="shared" ref="AC24:AC33" si="84">W24</f>
        <v>0</v>
      </c>
      <c r="AD24" s="23">
        <f t="shared" ref="AD24:AD33" si="85">(X24*3)+(Y24*10)+(Z24*5)+(AA24*20)</f>
        <v>0</v>
      </c>
      <c r="AE24" s="45">
        <f t="shared" ref="AE24:AE33" si="86">AB24+AC24+AD24</f>
        <v>0</v>
      </c>
      <c r="AF24" s="31"/>
      <c r="AG24" s="28"/>
      <c r="AH24" s="28"/>
      <c r="AI24" s="28"/>
      <c r="AJ24" s="29"/>
      <c r="AK24" s="29"/>
      <c r="AL24" s="29"/>
      <c r="AM24" s="29"/>
      <c r="AN24" s="30"/>
      <c r="AO24" s="27">
        <f t="shared" ref="AO24:AO33" si="87">AF24+AG24+AH24+AI24</f>
        <v>0</v>
      </c>
      <c r="AP24" s="26">
        <f t="shared" ref="AP24:AP33" si="88">AJ24</f>
        <v>0</v>
      </c>
      <c r="AQ24" s="23">
        <f t="shared" ref="AQ24:AQ33" si="89">(AK24*3)+(AL24*10)+(AM24*5)+(AN24*20)</f>
        <v>0</v>
      </c>
      <c r="AR24" s="45">
        <f t="shared" ref="AR24:AR33" si="90">AO24+AP24+AQ24</f>
        <v>0</v>
      </c>
      <c r="AS24" s="31"/>
      <c r="AT24" s="28"/>
      <c r="AU24" s="28"/>
      <c r="AV24" s="29"/>
      <c r="AW24" s="29"/>
      <c r="AX24" s="29"/>
      <c r="AY24" s="29"/>
      <c r="AZ24" s="30"/>
      <c r="BA24" s="27">
        <f t="shared" ref="BA24:BA33" si="91">AS24+AT24+AU24</f>
        <v>0</v>
      </c>
      <c r="BB24" s="26">
        <f t="shared" ref="BB24:BB33" si="92">AV24</f>
        <v>0</v>
      </c>
      <c r="BC24" s="23">
        <f t="shared" ref="BC24:BC33" si="93">(AW24*3)+(AX24*10)+(AY24*5)+(AZ24*20)</f>
        <v>0</v>
      </c>
      <c r="BD24" s="45">
        <f t="shared" ref="BD24:BD33" si="94">BA24+BB24+BC24</f>
        <v>0</v>
      </c>
      <c r="BE24" s="27"/>
      <c r="BF24" s="43"/>
      <c r="BG24" s="29"/>
      <c r="BH24" s="29"/>
      <c r="BI24" s="29"/>
      <c r="BJ24" s="29"/>
      <c r="BK24" s="30"/>
      <c r="BL24" s="40">
        <f t="shared" ref="BL24:BL33" si="95">BE24+BF24</f>
        <v>0</v>
      </c>
      <c r="BM24" s="37">
        <f t="shared" ref="BM24:BM33" si="96">BG24/2</f>
        <v>0</v>
      </c>
      <c r="BN24" s="36">
        <f t="shared" ref="BN24:BN33" si="97">(BH24*3)+(BI24*5)+(BJ24*5)+(BK24*20)</f>
        <v>0</v>
      </c>
      <c r="BO24" s="35">
        <f t="shared" ref="BO24:BO33" si="98">BL24+BM24+BN24</f>
        <v>0</v>
      </c>
      <c r="BP24" s="31"/>
      <c r="BQ24" s="28"/>
      <c r="BR24" s="28"/>
      <c r="BS24" s="28"/>
      <c r="BT24" s="29"/>
      <c r="BU24" s="29"/>
      <c r="BV24" s="29"/>
      <c r="BW24" s="29"/>
      <c r="BX24" s="30"/>
      <c r="BY24" s="27">
        <f t="shared" ref="BY24:BY33" si="99">BP24+BQ24+BR24+BS24</f>
        <v>0</v>
      </c>
      <c r="BZ24" s="26">
        <f t="shared" ref="BZ24:BZ33" si="100">BT24</f>
        <v>0</v>
      </c>
      <c r="CA24" s="32">
        <f t="shared" ref="CA24:CA33" si="101">(BU24*3)+(BV24*10)+(BW24*5)+(BX24*20)</f>
        <v>0</v>
      </c>
      <c r="CB24" s="72">
        <f t="shared" ref="CB24:CB33" si="102">BY24+BZ24+CA24</f>
        <v>0</v>
      </c>
      <c r="CC24" s="31"/>
      <c r="CD24" s="28"/>
      <c r="CE24" s="29"/>
      <c r="CF24" s="29"/>
      <c r="CG24" s="29"/>
      <c r="CH24" s="29"/>
      <c r="CI24" s="30"/>
      <c r="CJ24" s="27">
        <f t="shared" ref="CJ24:CJ33" si="103">CC24+CD24</f>
        <v>0</v>
      </c>
      <c r="CK24" s="26">
        <f t="shared" ref="CK24:CK33" si="104">CE24</f>
        <v>0</v>
      </c>
      <c r="CL24" s="23">
        <f t="shared" ref="CL24:CL33" si="105">(CF24*3)+(CG24*10)+(CH24*5)+(CI24*20)</f>
        <v>0</v>
      </c>
      <c r="CM24" s="45">
        <f t="shared" ref="CM24:CM33" si="106">CJ24+CK24+CL24</f>
        <v>0</v>
      </c>
      <c r="IL24" s="79"/>
      <c r="IM24"/>
      <c r="IN24"/>
      <c r="IQ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</row>
    <row r="25" spans="1:323" s="156" customFormat="1" ht="13.5" hidden="1" thickBot="1" x14ac:dyDescent="0.25">
      <c r="A25" s="33"/>
      <c r="B25" s="63"/>
      <c r="C25" s="25"/>
      <c r="D25" s="64"/>
      <c r="E25" s="64"/>
      <c r="F25" s="65"/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119">
        <f t="shared" si="81"/>
        <v>0</v>
      </c>
      <c r="L25" s="120">
        <f>AB25+AO25+BA25+BL25+BY25+CJ25+CU19+DF19+DQ19+EB19+EM19+EX19+FI19+FT19+GE19+GP19+HA19+HL19+HW19+IH19</f>
        <v>0</v>
      </c>
      <c r="M25" s="23">
        <f>AD25+AQ25+BC25+BN25+CA25+CL25+CW19+DH19+DS19+ED19+EO19+EZ19+FK19+FV19+GG19+GR19+HC19+HN19+HY19+IJ19</f>
        <v>0</v>
      </c>
      <c r="N25" s="26">
        <f t="shared" si="82"/>
        <v>0</v>
      </c>
      <c r="O25" s="121">
        <f>W25+AJ25+AV25+BG25+BT25+CE25+CP19+DA19+DL19+DW19+EH19+ES19+FD19+FO19+FZ19+GK19+GV19+HG19+HR19+IC19</f>
        <v>0</v>
      </c>
      <c r="P25" s="31"/>
      <c r="Q25" s="28"/>
      <c r="R25" s="28"/>
      <c r="S25" s="28"/>
      <c r="T25" s="28"/>
      <c r="U25" s="28"/>
      <c r="V25" s="28"/>
      <c r="W25" s="29"/>
      <c r="X25" s="29"/>
      <c r="Y25" s="29"/>
      <c r="Z25" s="29"/>
      <c r="AA25" s="30"/>
      <c r="AB25" s="27">
        <f t="shared" si="83"/>
        <v>0</v>
      </c>
      <c r="AC25" s="26">
        <f t="shared" si="84"/>
        <v>0</v>
      </c>
      <c r="AD25" s="23">
        <f t="shared" si="85"/>
        <v>0</v>
      </c>
      <c r="AE25" s="45">
        <f t="shared" si="86"/>
        <v>0</v>
      </c>
      <c r="AF25" s="31"/>
      <c r="AG25" s="28"/>
      <c r="AH25" s="28"/>
      <c r="AI25" s="28"/>
      <c r="AJ25" s="29"/>
      <c r="AK25" s="29"/>
      <c r="AL25" s="29"/>
      <c r="AM25" s="29"/>
      <c r="AN25" s="30"/>
      <c r="AO25" s="27">
        <f t="shared" si="87"/>
        <v>0</v>
      </c>
      <c r="AP25" s="26">
        <f t="shared" si="88"/>
        <v>0</v>
      </c>
      <c r="AQ25" s="23">
        <f t="shared" si="89"/>
        <v>0</v>
      </c>
      <c r="AR25" s="45">
        <f t="shared" si="90"/>
        <v>0</v>
      </c>
      <c r="AS25" s="31"/>
      <c r="AT25" s="28"/>
      <c r="AU25" s="28"/>
      <c r="AV25" s="29"/>
      <c r="AW25" s="29"/>
      <c r="AX25" s="29"/>
      <c r="AY25" s="29"/>
      <c r="AZ25" s="30"/>
      <c r="BA25" s="27">
        <f t="shared" si="91"/>
        <v>0</v>
      </c>
      <c r="BB25" s="26">
        <f t="shared" si="92"/>
        <v>0</v>
      </c>
      <c r="BC25" s="23">
        <f t="shared" si="93"/>
        <v>0</v>
      </c>
      <c r="BD25" s="45">
        <f t="shared" si="94"/>
        <v>0</v>
      </c>
      <c r="BE25" s="27"/>
      <c r="BF25" s="43"/>
      <c r="BG25" s="29"/>
      <c r="BH25" s="29"/>
      <c r="BI25" s="29"/>
      <c r="BJ25" s="29"/>
      <c r="BK25" s="30"/>
      <c r="BL25" s="40">
        <f t="shared" si="95"/>
        <v>0</v>
      </c>
      <c r="BM25" s="37">
        <f t="shared" si="96"/>
        <v>0</v>
      </c>
      <c r="BN25" s="36">
        <f t="shared" si="97"/>
        <v>0</v>
      </c>
      <c r="BO25" s="35">
        <f t="shared" si="98"/>
        <v>0</v>
      </c>
      <c r="BP25" s="31"/>
      <c r="BQ25" s="28"/>
      <c r="BR25" s="28"/>
      <c r="BS25" s="28"/>
      <c r="BT25" s="29"/>
      <c r="BU25" s="29"/>
      <c r="BV25" s="29"/>
      <c r="BW25" s="29"/>
      <c r="BX25" s="30"/>
      <c r="BY25" s="27">
        <f t="shared" si="99"/>
        <v>0</v>
      </c>
      <c r="BZ25" s="26">
        <f t="shared" si="100"/>
        <v>0</v>
      </c>
      <c r="CA25" s="32">
        <f t="shared" si="101"/>
        <v>0</v>
      </c>
      <c r="CB25" s="72">
        <f t="shared" si="102"/>
        <v>0</v>
      </c>
      <c r="CC25" s="31"/>
      <c r="CD25" s="28"/>
      <c r="CE25" s="29"/>
      <c r="CF25" s="29"/>
      <c r="CG25" s="29"/>
      <c r="CH25" s="29"/>
      <c r="CI25" s="30"/>
      <c r="CJ25" s="27">
        <f t="shared" si="103"/>
        <v>0</v>
      </c>
      <c r="CK25" s="26">
        <f t="shared" si="104"/>
        <v>0</v>
      </c>
      <c r="CL25" s="23">
        <f t="shared" si="105"/>
        <v>0</v>
      </c>
      <c r="CM25" s="45">
        <f t="shared" si="106"/>
        <v>0</v>
      </c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9"/>
      <c r="IM25" s="4"/>
      <c r="IN25" s="4"/>
      <c r="IO25"/>
      <c r="IP25"/>
      <c r="IQ25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76"/>
      <c r="LA25" s="76"/>
      <c r="LB25" s="76"/>
      <c r="LC25" s="76"/>
      <c r="LD25" s="76"/>
      <c r="LE25" s="76"/>
      <c r="LF25" s="76"/>
      <c r="LG25" s="76"/>
      <c r="LH25" s="76"/>
      <c r="LI25" s="76"/>
      <c r="LJ25" s="76"/>
      <c r="LK25" s="76"/>
    </row>
    <row r="26" spans="1:323" s="4" customFormat="1" ht="13.5" hidden="1" thickTop="1" x14ac:dyDescent="0.2">
      <c r="A26" s="33"/>
      <c r="B26" s="82"/>
      <c r="C26" s="83"/>
      <c r="D26" s="84"/>
      <c r="E26" s="84"/>
      <c r="F26" s="85"/>
      <c r="G26" s="86" t="str">
        <f>IF(AND(OR($G$2="Y",$H$2="Y"),I26&lt;5,J26&lt;5),IF(AND(I26=#REF!,J26=#REF!),#REF!+1,1),"")</f>
        <v/>
      </c>
      <c r="H26" s="87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88" t="str">
        <f>IF(ISNA(VLOOKUP(E26,SortLookup!$A$1:$B$5,2,FALSE))," ",VLOOKUP(E26,SortLookup!$A$1:$B$5,2,FALSE))</f>
        <v xml:space="preserve"> </v>
      </c>
      <c r="J26" s="89" t="str">
        <f>IF(ISNA(VLOOKUP(F26,SortLookup!$A$7:$B$11,2,FALSE))," ",VLOOKUP(F26,SortLookup!$A$7:$B$11,2,FALSE))</f>
        <v xml:space="preserve"> </v>
      </c>
      <c r="K26" s="58">
        <f t="shared" si="81"/>
        <v>0</v>
      </c>
      <c r="L26" s="59">
        <f>AB26+AO26+BA26+BL26+BY26+CJ26+CU20+DF20+DQ20+EB20+EM20+EX20+FI20+FT20+GE20+GP20+HA20+HL20+HW20+IH20</f>
        <v>0</v>
      </c>
      <c r="M26" s="36">
        <f>AD26+AQ26+BC26+BN26+CA26+CL26+CW20+DH20+DS20+ED20+EO20+EZ20+FK20+FV20+GG20+GR20+HC20+HN20+HY20+IJ20</f>
        <v>0</v>
      </c>
      <c r="N26" s="37">
        <f t="shared" si="82"/>
        <v>0</v>
      </c>
      <c r="O26" s="60">
        <f>W26+AJ26+AV26+BG26+BT26+CE26+CP20+DA20+DL20+DW20+EH20+ES20+FD20+FO20+FZ20+GK20+GV20+HG20+HR20+IC20</f>
        <v>0</v>
      </c>
      <c r="P26" s="90"/>
      <c r="Q26" s="91"/>
      <c r="R26" s="91"/>
      <c r="S26" s="91"/>
      <c r="T26" s="91"/>
      <c r="U26" s="91"/>
      <c r="V26" s="91"/>
      <c r="W26" s="92"/>
      <c r="X26" s="92"/>
      <c r="Y26" s="92"/>
      <c r="Z26" s="92"/>
      <c r="AA26" s="93"/>
      <c r="AB26" s="40">
        <f t="shared" si="83"/>
        <v>0</v>
      </c>
      <c r="AC26" s="37">
        <f t="shared" si="84"/>
        <v>0</v>
      </c>
      <c r="AD26" s="36">
        <f t="shared" si="85"/>
        <v>0</v>
      </c>
      <c r="AE26" s="94">
        <f t="shared" si="86"/>
        <v>0</v>
      </c>
      <c r="AF26" s="90"/>
      <c r="AG26" s="91"/>
      <c r="AH26" s="91"/>
      <c r="AI26" s="91"/>
      <c r="AJ26" s="92"/>
      <c r="AK26" s="92"/>
      <c r="AL26" s="92"/>
      <c r="AM26" s="92"/>
      <c r="AN26" s="93"/>
      <c r="AO26" s="40">
        <f t="shared" si="87"/>
        <v>0</v>
      </c>
      <c r="AP26" s="37">
        <f t="shared" si="88"/>
        <v>0</v>
      </c>
      <c r="AQ26" s="36">
        <f t="shared" si="89"/>
        <v>0</v>
      </c>
      <c r="AR26" s="94">
        <f t="shared" si="90"/>
        <v>0</v>
      </c>
      <c r="AS26" s="90"/>
      <c r="AT26" s="91"/>
      <c r="AU26" s="91"/>
      <c r="AV26" s="92"/>
      <c r="AW26" s="92"/>
      <c r="AX26" s="92"/>
      <c r="AY26" s="92"/>
      <c r="AZ26" s="93"/>
      <c r="BA26" s="40">
        <f t="shared" si="91"/>
        <v>0</v>
      </c>
      <c r="BB26" s="37">
        <f t="shared" si="92"/>
        <v>0</v>
      </c>
      <c r="BC26" s="36">
        <f t="shared" si="93"/>
        <v>0</v>
      </c>
      <c r="BD26" s="94">
        <f t="shared" si="94"/>
        <v>0</v>
      </c>
      <c r="BE26" s="40"/>
      <c r="BF26" s="116"/>
      <c r="BG26" s="92"/>
      <c r="BH26" s="92"/>
      <c r="BI26" s="92"/>
      <c r="BJ26" s="92"/>
      <c r="BK26" s="93"/>
      <c r="BL26" s="40">
        <f t="shared" si="95"/>
        <v>0</v>
      </c>
      <c r="BM26" s="37">
        <f t="shared" si="96"/>
        <v>0</v>
      </c>
      <c r="BN26" s="36">
        <f t="shared" si="97"/>
        <v>0</v>
      </c>
      <c r="BO26" s="35">
        <f t="shared" si="98"/>
        <v>0</v>
      </c>
      <c r="BP26" s="90"/>
      <c r="BQ26" s="91"/>
      <c r="BR26" s="91"/>
      <c r="BS26" s="91"/>
      <c r="BT26" s="92"/>
      <c r="BU26" s="92"/>
      <c r="BV26" s="92"/>
      <c r="BW26" s="92"/>
      <c r="BX26" s="93"/>
      <c r="BY26" s="40">
        <f t="shared" si="99"/>
        <v>0</v>
      </c>
      <c r="BZ26" s="37">
        <f t="shared" si="100"/>
        <v>0</v>
      </c>
      <c r="CA26" s="154">
        <f t="shared" si="101"/>
        <v>0</v>
      </c>
      <c r="CB26" s="155">
        <f t="shared" si="102"/>
        <v>0</v>
      </c>
      <c r="CC26" s="90"/>
      <c r="CD26" s="91"/>
      <c r="CE26" s="92"/>
      <c r="CF26" s="92"/>
      <c r="CG26" s="92"/>
      <c r="CH26" s="92"/>
      <c r="CI26" s="93"/>
      <c r="CJ26" s="40">
        <f t="shared" si="103"/>
        <v>0</v>
      </c>
      <c r="CK26" s="37">
        <f t="shared" si="104"/>
        <v>0</v>
      </c>
      <c r="CL26" s="36">
        <f t="shared" si="105"/>
        <v>0</v>
      </c>
      <c r="CM26" s="94">
        <f t="shared" si="106"/>
        <v>0</v>
      </c>
      <c r="IL26" s="79"/>
      <c r="IM26"/>
      <c r="IN26"/>
      <c r="IQ26"/>
    </row>
    <row r="27" spans="1:323" s="4" customFormat="1" hidden="1" x14ac:dyDescent="0.2">
      <c r="A27" s="33"/>
      <c r="B27" s="63"/>
      <c r="C27" s="25"/>
      <c r="D27" s="64"/>
      <c r="E27" s="64"/>
      <c r="F27" s="65"/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4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58">
        <f t="shared" si="81"/>
        <v>0</v>
      </c>
      <c r="L27" s="59">
        <f>AB27+AO27+BA27+BL27+BY27+CJ27+CU25+DF25+DQ25+EB25+EM25+EX25+FI25+FT25+GE25+GP25+HA25+HL25+HW25+IH25</f>
        <v>0</v>
      </c>
      <c r="M27" s="36">
        <f>AD27+AQ27+BC27+BN27+CA27+CL27+CW25+DH25+DS25+ED25+EO25+EZ25+FK25+FV25+GG25+GR25+HC25+HN25+HY25+IJ25</f>
        <v>0</v>
      </c>
      <c r="N27" s="37">
        <f t="shared" si="82"/>
        <v>0</v>
      </c>
      <c r="O27" s="60">
        <f>W27+AJ27+AV27+BG27+BT27+CE27+CP25+DA25+DL25+DW25+EH25+ES25+FD25+FO25+FZ25+GK25+GV25+HG25+HR25+IC25</f>
        <v>0</v>
      </c>
      <c r="P27" s="31"/>
      <c r="Q27" s="28"/>
      <c r="R27" s="28"/>
      <c r="S27" s="28"/>
      <c r="T27" s="28"/>
      <c r="U27" s="28"/>
      <c r="V27" s="28"/>
      <c r="W27" s="29"/>
      <c r="X27" s="29"/>
      <c r="Y27" s="29"/>
      <c r="Z27" s="29"/>
      <c r="AA27" s="30"/>
      <c r="AB27" s="27">
        <f t="shared" si="83"/>
        <v>0</v>
      </c>
      <c r="AC27" s="26">
        <f t="shared" si="84"/>
        <v>0</v>
      </c>
      <c r="AD27" s="23">
        <f t="shared" si="85"/>
        <v>0</v>
      </c>
      <c r="AE27" s="45">
        <f t="shared" si="86"/>
        <v>0</v>
      </c>
      <c r="AF27" s="31"/>
      <c r="AG27" s="28"/>
      <c r="AH27" s="28"/>
      <c r="AI27" s="28"/>
      <c r="AJ27" s="29"/>
      <c r="AK27" s="29"/>
      <c r="AL27" s="29"/>
      <c r="AM27" s="29"/>
      <c r="AN27" s="30"/>
      <c r="AO27" s="27">
        <f t="shared" si="87"/>
        <v>0</v>
      </c>
      <c r="AP27" s="26">
        <f t="shared" si="88"/>
        <v>0</v>
      </c>
      <c r="AQ27" s="23">
        <f t="shared" si="89"/>
        <v>0</v>
      </c>
      <c r="AR27" s="45">
        <f t="shared" si="90"/>
        <v>0</v>
      </c>
      <c r="AS27" s="31"/>
      <c r="AT27" s="28"/>
      <c r="AU27" s="28"/>
      <c r="AV27" s="29"/>
      <c r="AW27" s="29"/>
      <c r="AX27" s="29"/>
      <c r="AY27" s="29"/>
      <c r="AZ27" s="30"/>
      <c r="BA27" s="27">
        <f t="shared" si="91"/>
        <v>0</v>
      </c>
      <c r="BB27" s="26">
        <f t="shared" si="92"/>
        <v>0</v>
      </c>
      <c r="BC27" s="23">
        <f t="shared" si="93"/>
        <v>0</v>
      </c>
      <c r="BD27" s="45">
        <f t="shared" si="94"/>
        <v>0</v>
      </c>
      <c r="BE27" s="27"/>
      <c r="BF27" s="43"/>
      <c r="BG27" s="29"/>
      <c r="BH27" s="29"/>
      <c r="BI27" s="29"/>
      <c r="BJ27" s="29"/>
      <c r="BK27" s="30"/>
      <c r="BL27" s="40">
        <f t="shared" si="95"/>
        <v>0</v>
      </c>
      <c r="BM27" s="37">
        <f t="shared" si="96"/>
        <v>0</v>
      </c>
      <c r="BN27" s="36">
        <f t="shared" si="97"/>
        <v>0</v>
      </c>
      <c r="BO27" s="35">
        <f t="shared" si="98"/>
        <v>0</v>
      </c>
      <c r="BP27" s="31"/>
      <c r="BQ27" s="28"/>
      <c r="BR27" s="28"/>
      <c r="BS27" s="28"/>
      <c r="BT27" s="29"/>
      <c r="BU27" s="29"/>
      <c r="BV27" s="29"/>
      <c r="BW27" s="29"/>
      <c r="BX27" s="30"/>
      <c r="BY27" s="27">
        <f t="shared" si="99"/>
        <v>0</v>
      </c>
      <c r="BZ27" s="26">
        <f t="shared" si="100"/>
        <v>0</v>
      </c>
      <c r="CA27" s="32">
        <f t="shared" si="101"/>
        <v>0</v>
      </c>
      <c r="CB27" s="72">
        <f t="shared" si="102"/>
        <v>0</v>
      </c>
      <c r="CC27" s="31"/>
      <c r="CD27" s="28"/>
      <c r="CE27" s="29"/>
      <c r="CF27" s="29"/>
      <c r="CG27" s="29"/>
      <c r="CH27" s="29"/>
      <c r="CI27" s="30"/>
      <c r="CJ27" s="27">
        <f t="shared" si="103"/>
        <v>0</v>
      </c>
      <c r="CK27" s="26">
        <f t="shared" si="104"/>
        <v>0</v>
      </c>
      <c r="CL27" s="23">
        <f t="shared" si="105"/>
        <v>0</v>
      </c>
      <c r="CM27" s="45">
        <f t="shared" si="106"/>
        <v>0</v>
      </c>
      <c r="IL27" s="79"/>
    </row>
    <row r="28" spans="1:323" s="4" customFormat="1" hidden="1" x14ac:dyDescent="0.2">
      <c r="A28" s="33"/>
      <c r="B28" s="63"/>
      <c r="C28" s="25"/>
      <c r="D28" s="64"/>
      <c r="E28" s="64"/>
      <c r="F28" s="65"/>
      <c r="G28" s="24" t="str">
        <f>IF(AND(OR($G$2="Y",$H$2="Y"),I28&lt;5,J28&lt;5),IF(AND(I28=#REF!,J28=#REF!),#REF!+1,1),"")</f>
        <v/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4" t="str">
        <f>IF(ISNA(VLOOKUP(E28,SortLookup!$A$1:$B$5,2,FALSE))," ",VLOOKUP(E28,SortLookup!$A$1:$B$5,2,FALSE))</f>
        <v xml:space="preserve"> </v>
      </c>
      <c r="J28" s="22" t="str">
        <f>IF(ISNA(VLOOKUP(F28,SortLookup!$A$7:$B$11,2,FALSE))," ",VLOOKUP(F28,SortLookup!$A$7:$B$11,2,FALSE))</f>
        <v xml:space="preserve"> </v>
      </c>
      <c r="K28" s="58">
        <f t="shared" si="81"/>
        <v>0</v>
      </c>
      <c r="L28" s="59">
        <f>AB28+AO28+BA28+BL28+BY28+CJ28+CU18+DF18+DQ18+EB18+EM18+EX18+FI18+FT18+GE18+GP18+HA18+HL18+HW18+IH18</f>
        <v>0</v>
      </c>
      <c r="M28" s="36">
        <f>AD28+AQ28+BC28+BN28+CA28+CL28+CW18+DH18+DS18+ED18+EO18+EZ18+FK18+FV18+GG18+GR18+HC18+HN18+HY18+IJ18</f>
        <v>0</v>
      </c>
      <c r="N28" s="37">
        <f t="shared" si="82"/>
        <v>0</v>
      </c>
      <c r="O28" s="60">
        <f>W28+AJ28+AV28+BG28+BT28+CE28+CP18+DA18+DL18+DW18+EH18+ES18+FD18+FO18+FZ18+GK18+GV18+HG18+HR18+IC18</f>
        <v>0</v>
      </c>
      <c r="P28" s="31"/>
      <c r="Q28" s="28"/>
      <c r="R28" s="28"/>
      <c r="S28" s="28"/>
      <c r="T28" s="28"/>
      <c r="U28" s="28"/>
      <c r="V28" s="28"/>
      <c r="W28" s="29"/>
      <c r="X28" s="29"/>
      <c r="Y28" s="29"/>
      <c r="Z28" s="29"/>
      <c r="AA28" s="30"/>
      <c r="AB28" s="27">
        <f t="shared" si="83"/>
        <v>0</v>
      </c>
      <c r="AC28" s="26">
        <f t="shared" si="84"/>
        <v>0</v>
      </c>
      <c r="AD28" s="23">
        <f t="shared" si="85"/>
        <v>0</v>
      </c>
      <c r="AE28" s="45">
        <f t="shared" si="86"/>
        <v>0</v>
      </c>
      <c r="AF28" s="31"/>
      <c r="AG28" s="28"/>
      <c r="AH28" s="28"/>
      <c r="AI28" s="28"/>
      <c r="AJ28" s="29"/>
      <c r="AK28" s="29"/>
      <c r="AL28" s="29"/>
      <c r="AM28" s="29"/>
      <c r="AN28" s="30"/>
      <c r="AO28" s="27">
        <f t="shared" si="87"/>
        <v>0</v>
      </c>
      <c r="AP28" s="26">
        <f t="shared" si="88"/>
        <v>0</v>
      </c>
      <c r="AQ28" s="23">
        <f t="shared" si="89"/>
        <v>0</v>
      </c>
      <c r="AR28" s="45">
        <f t="shared" si="90"/>
        <v>0</v>
      </c>
      <c r="AS28" s="31"/>
      <c r="AT28" s="28"/>
      <c r="AU28" s="28"/>
      <c r="AV28" s="29"/>
      <c r="AW28" s="29"/>
      <c r="AX28" s="29"/>
      <c r="AY28" s="29"/>
      <c r="AZ28" s="30"/>
      <c r="BA28" s="27">
        <f t="shared" si="91"/>
        <v>0</v>
      </c>
      <c r="BB28" s="26">
        <f t="shared" si="92"/>
        <v>0</v>
      </c>
      <c r="BC28" s="23">
        <f t="shared" si="93"/>
        <v>0</v>
      </c>
      <c r="BD28" s="45">
        <f t="shared" si="94"/>
        <v>0</v>
      </c>
      <c r="BE28" s="27"/>
      <c r="BF28" s="43"/>
      <c r="BG28" s="29"/>
      <c r="BH28" s="29"/>
      <c r="BI28" s="29"/>
      <c r="BJ28" s="29"/>
      <c r="BK28" s="30"/>
      <c r="BL28" s="40">
        <f t="shared" si="95"/>
        <v>0</v>
      </c>
      <c r="BM28" s="37">
        <f t="shared" si="96"/>
        <v>0</v>
      </c>
      <c r="BN28" s="36">
        <f t="shared" si="97"/>
        <v>0</v>
      </c>
      <c r="BO28" s="35">
        <f t="shared" si="98"/>
        <v>0</v>
      </c>
      <c r="BP28" s="31"/>
      <c r="BQ28" s="28"/>
      <c r="BR28" s="28"/>
      <c r="BS28" s="28"/>
      <c r="BT28" s="29"/>
      <c r="BU28" s="29"/>
      <c r="BV28" s="29"/>
      <c r="BW28" s="29"/>
      <c r="BX28" s="30"/>
      <c r="BY28" s="27">
        <f t="shared" si="99"/>
        <v>0</v>
      </c>
      <c r="BZ28" s="26">
        <f t="shared" si="100"/>
        <v>0</v>
      </c>
      <c r="CA28" s="32">
        <f t="shared" si="101"/>
        <v>0</v>
      </c>
      <c r="CB28" s="72">
        <f t="shared" si="102"/>
        <v>0</v>
      </c>
      <c r="CC28" s="31"/>
      <c r="CD28" s="28"/>
      <c r="CE28" s="29"/>
      <c r="CF28" s="29"/>
      <c r="CG28" s="29"/>
      <c r="CH28" s="29"/>
      <c r="CI28" s="30"/>
      <c r="CJ28" s="27">
        <f t="shared" si="103"/>
        <v>0</v>
      </c>
      <c r="CK28" s="26">
        <f t="shared" si="104"/>
        <v>0</v>
      </c>
      <c r="CL28" s="23">
        <f t="shared" si="105"/>
        <v>0</v>
      </c>
      <c r="CM28" s="45">
        <f t="shared" si="106"/>
        <v>0</v>
      </c>
      <c r="IL28" s="79"/>
      <c r="IM28"/>
      <c r="IN28"/>
      <c r="IO28"/>
      <c r="IP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</row>
    <row r="29" spans="1:323" s="4" customFormat="1" hidden="1" x14ac:dyDescent="0.2">
      <c r="A29" s="33"/>
      <c r="B29" s="63"/>
      <c r="C29" s="25"/>
      <c r="D29" s="64"/>
      <c r="E29" s="64"/>
      <c r="F29" s="65"/>
      <c r="G29" s="24" t="str">
        <f>IF(AND(OR($G$2="Y",$H$2="Y"),I29&lt;5,J29&lt;5),IF(AND(I29=#REF!,J29=#REF!),#REF!+1,1),"")</f>
        <v/>
      </c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4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58">
        <f t="shared" si="81"/>
        <v>0</v>
      </c>
      <c r="L29" s="59">
        <f>AB29+AO29+BA29+BL29+BY29+CJ29+CU23+DF23+DQ23+EB23+EM23+EX23+FI23+FT23+GE23+GP23+HA23+HL23+HW23+IH23</f>
        <v>0</v>
      </c>
      <c r="M29" s="36">
        <f>AD29+AQ29+BC29+BN29+CA29+CL29+CW23+DH23+DS23+ED23+EO23+EZ23+FK23+FV23+GG23+GR23+HC23+HN23+HY23+IJ23</f>
        <v>0</v>
      </c>
      <c r="N29" s="37">
        <f t="shared" si="82"/>
        <v>0</v>
      </c>
      <c r="O29" s="60">
        <f>W29+AJ29+AV29+BG29+BT29+CE29+CP23+DA23+DL23+DW23+EH23+ES23+FD23+FO23+FZ23+GK23+GV23+HG23+HR23+IC23</f>
        <v>0</v>
      </c>
      <c r="P29" s="31"/>
      <c r="Q29" s="28"/>
      <c r="R29" s="28"/>
      <c r="S29" s="28"/>
      <c r="T29" s="28"/>
      <c r="U29" s="28"/>
      <c r="V29" s="28"/>
      <c r="W29" s="29"/>
      <c r="X29" s="29"/>
      <c r="Y29" s="29"/>
      <c r="Z29" s="29"/>
      <c r="AA29" s="30"/>
      <c r="AB29" s="27">
        <f t="shared" si="83"/>
        <v>0</v>
      </c>
      <c r="AC29" s="26">
        <f t="shared" si="84"/>
        <v>0</v>
      </c>
      <c r="AD29" s="23">
        <f t="shared" si="85"/>
        <v>0</v>
      </c>
      <c r="AE29" s="45">
        <f t="shared" si="86"/>
        <v>0</v>
      </c>
      <c r="AF29" s="31"/>
      <c r="AG29" s="28"/>
      <c r="AH29" s="28"/>
      <c r="AI29" s="28"/>
      <c r="AJ29" s="29"/>
      <c r="AK29" s="29"/>
      <c r="AL29" s="29"/>
      <c r="AM29" s="29"/>
      <c r="AN29" s="30"/>
      <c r="AO29" s="27">
        <f t="shared" si="87"/>
        <v>0</v>
      </c>
      <c r="AP29" s="26">
        <f t="shared" si="88"/>
        <v>0</v>
      </c>
      <c r="AQ29" s="23">
        <f t="shared" si="89"/>
        <v>0</v>
      </c>
      <c r="AR29" s="45">
        <f t="shared" si="90"/>
        <v>0</v>
      </c>
      <c r="AS29" s="31"/>
      <c r="AT29" s="28"/>
      <c r="AU29" s="28"/>
      <c r="AV29" s="29"/>
      <c r="AW29" s="29"/>
      <c r="AX29" s="29"/>
      <c r="AY29" s="29"/>
      <c r="AZ29" s="30"/>
      <c r="BA29" s="27">
        <f t="shared" si="91"/>
        <v>0</v>
      </c>
      <c r="BB29" s="26">
        <f t="shared" si="92"/>
        <v>0</v>
      </c>
      <c r="BC29" s="23">
        <f t="shared" si="93"/>
        <v>0</v>
      </c>
      <c r="BD29" s="45">
        <f t="shared" si="94"/>
        <v>0</v>
      </c>
      <c r="BE29" s="27"/>
      <c r="BF29" s="43"/>
      <c r="BG29" s="29"/>
      <c r="BH29" s="29"/>
      <c r="BI29" s="29"/>
      <c r="BJ29" s="29"/>
      <c r="BK29" s="30"/>
      <c r="BL29" s="40">
        <f t="shared" si="95"/>
        <v>0</v>
      </c>
      <c r="BM29" s="37">
        <f t="shared" si="96"/>
        <v>0</v>
      </c>
      <c r="BN29" s="36">
        <f t="shared" si="97"/>
        <v>0</v>
      </c>
      <c r="BO29" s="35">
        <f t="shared" si="98"/>
        <v>0</v>
      </c>
      <c r="BP29" s="31"/>
      <c r="BQ29" s="28"/>
      <c r="BR29" s="28"/>
      <c r="BS29" s="28"/>
      <c r="BT29" s="29"/>
      <c r="BU29" s="29"/>
      <c r="BV29" s="29"/>
      <c r="BW29" s="29"/>
      <c r="BX29" s="30"/>
      <c r="BY29" s="27">
        <f t="shared" si="99"/>
        <v>0</v>
      </c>
      <c r="BZ29" s="26">
        <f t="shared" si="100"/>
        <v>0</v>
      </c>
      <c r="CA29" s="32">
        <f t="shared" si="101"/>
        <v>0</v>
      </c>
      <c r="CB29" s="72">
        <f t="shared" si="102"/>
        <v>0</v>
      </c>
      <c r="CC29" s="31"/>
      <c r="CD29" s="28"/>
      <c r="CE29" s="29"/>
      <c r="CF29" s="29"/>
      <c r="CG29" s="29"/>
      <c r="CH29" s="29"/>
      <c r="CI29" s="30"/>
      <c r="CJ29" s="27">
        <f t="shared" si="103"/>
        <v>0</v>
      </c>
      <c r="CK29" s="26">
        <f t="shared" si="104"/>
        <v>0</v>
      </c>
      <c r="CL29" s="23">
        <f t="shared" si="105"/>
        <v>0</v>
      </c>
      <c r="CM29" s="45">
        <f t="shared" si="106"/>
        <v>0</v>
      </c>
      <c r="IL29" s="79"/>
      <c r="IO29"/>
      <c r="IP29"/>
      <c r="IQ29"/>
    </row>
    <row r="30" spans="1:323" s="4" customFormat="1" hidden="1" x14ac:dyDescent="0.2">
      <c r="A30" s="33"/>
      <c r="B30" s="63"/>
      <c r="C30" s="25"/>
      <c r="D30" s="64"/>
      <c r="E30" s="64"/>
      <c r="F30" s="65"/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58">
        <f t="shared" si="81"/>
        <v>0</v>
      </c>
      <c r="L30" s="59">
        <f>AB30+AO30+BA30+BL30+BY30+CJ30+CU30+DF30+DQ30+EB30+EM30+EX30+FI30+FT30+GE30+GP30+HA30+HL30+HW30+IH30</f>
        <v>0</v>
      </c>
      <c r="M30" s="36">
        <f>AD30+AQ30+BC30+BN30+CA30+CL30+CW30+DH30+DS30+ED30+EO30+EZ30+FK30+FV30+GG30+GR30+HC30+HN30+HY30+IJ30</f>
        <v>0</v>
      </c>
      <c r="N30" s="37">
        <f t="shared" si="82"/>
        <v>0</v>
      </c>
      <c r="O30" s="60">
        <f>W30+AJ30+AV30+BG30+BT30+CE30+CP30+DA30+DL30+DW30+EH30+ES30+FD30+FO30+FZ30+GK30+GV30+HG30+HR30+IC30</f>
        <v>0</v>
      </c>
      <c r="P30" s="31"/>
      <c r="Q30" s="28"/>
      <c r="R30" s="28"/>
      <c r="S30" s="28"/>
      <c r="T30" s="28"/>
      <c r="U30" s="28"/>
      <c r="V30" s="28"/>
      <c r="W30" s="29"/>
      <c r="X30" s="29"/>
      <c r="Y30" s="29"/>
      <c r="Z30" s="29"/>
      <c r="AA30" s="30"/>
      <c r="AB30" s="27">
        <f t="shared" si="83"/>
        <v>0</v>
      </c>
      <c r="AC30" s="26">
        <f t="shared" si="84"/>
        <v>0</v>
      </c>
      <c r="AD30" s="23">
        <f t="shared" si="85"/>
        <v>0</v>
      </c>
      <c r="AE30" s="45">
        <f t="shared" si="86"/>
        <v>0</v>
      </c>
      <c r="AF30" s="31"/>
      <c r="AG30" s="28"/>
      <c r="AH30" s="28"/>
      <c r="AI30" s="28"/>
      <c r="AJ30" s="29"/>
      <c r="AK30" s="29"/>
      <c r="AL30" s="29"/>
      <c r="AM30" s="29"/>
      <c r="AN30" s="30"/>
      <c r="AO30" s="27">
        <f t="shared" si="87"/>
        <v>0</v>
      </c>
      <c r="AP30" s="26">
        <f t="shared" si="88"/>
        <v>0</v>
      </c>
      <c r="AQ30" s="23">
        <f t="shared" si="89"/>
        <v>0</v>
      </c>
      <c r="AR30" s="45">
        <f t="shared" si="90"/>
        <v>0</v>
      </c>
      <c r="AS30" s="31"/>
      <c r="AT30" s="28"/>
      <c r="AU30" s="28"/>
      <c r="AV30" s="29"/>
      <c r="AW30" s="29"/>
      <c r="AX30" s="29"/>
      <c r="AY30" s="29"/>
      <c r="AZ30" s="30"/>
      <c r="BA30" s="27">
        <f t="shared" si="91"/>
        <v>0</v>
      </c>
      <c r="BB30" s="26">
        <f t="shared" si="92"/>
        <v>0</v>
      </c>
      <c r="BC30" s="23">
        <f t="shared" si="93"/>
        <v>0</v>
      </c>
      <c r="BD30" s="45">
        <f t="shared" si="94"/>
        <v>0</v>
      </c>
      <c r="BE30" s="27"/>
      <c r="BF30" s="43"/>
      <c r="BG30" s="29"/>
      <c r="BH30" s="29"/>
      <c r="BI30" s="29"/>
      <c r="BJ30" s="29"/>
      <c r="BK30" s="30"/>
      <c r="BL30" s="40">
        <f t="shared" si="95"/>
        <v>0</v>
      </c>
      <c r="BM30" s="37">
        <f t="shared" si="96"/>
        <v>0</v>
      </c>
      <c r="BN30" s="36">
        <f t="shared" si="97"/>
        <v>0</v>
      </c>
      <c r="BO30" s="35">
        <f t="shared" si="98"/>
        <v>0</v>
      </c>
      <c r="BP30" s="31"/>
      <c r="BQ30" s="28"/>
      <c r="BR30" s="28"/>
      <c r="BS30" s="28"/>
      <c r="BT30" s="29"/>
      <c r="BU30" s="29"/>
      <c r="BV30" s="29"/>
      <c r="BW30" s="29"/>
      <c r="BX30" s="30"/>
      <c r="BY30" s="27">
        <f t="shared" si="99"/>
        <v>0</v>
      </c>
      <c r="BZ30" s="26">
        <f t="shared" si="100"/>
        <v>0</v>
      </c>
      <c r="CA30" s="32">
        <f t="shared" si="101"/>
        <v>0</v>
      </c>
      <c r="CB30" s="72">
        <f t="shared" si="102"/>
        <v>0</v>
      </c>
      <c r="CC30" s="31"/>
      <c r="CD30" s="28"/>
      <c r="CE30" s="29"/>
      <c r="CF30" s="29"/>
      <c r="CG30" s="29"/>
      <c r="CH30" s="29"/>
      <c r="CI30" s="30"/>
      <c r="CJ30" s="27">
        <f t="shared" si="103"/>
        <v>0</v>
      </c>
      <c r="CK30" s="26">
        <f t="shared" si="104"/>
        <v>0</v>
      </c>
      <c r="CL30" s="23">
        <f t="shared" si="105"/>
        <v>0</v>
      </c>
      <c r="CM30" s="45">
        <f t="shared" si="106"/>
        <v>0</v>
      </c>
      <c r="IL30" s="79"/>
      <c r="IO30"/>
      <c r="IP30"/>
    </row>
    <row r="31" spans="1:323" s="4" customFormat="1" hidden="1" x14ac:dyDescent="0.2">
      <c r="A31" s="33"/>
      <c r="B31" s="63"/>
      <c r="C31" s="25"/>
      <c r="D31" s="64"/>
      <c r="E31" s="64"/>
      <c r="F31" s="65"/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119">
        <f t="shared" si="81"/>
        <v>0</v>
      </c>
      <c r="L31" s="120">
        <f>AB31+AO31+BA31+BL31+BY31+CJ31+CU25+DF25+DQ25+EB25+EM25+EX25+FI25+FT25+GE25+GP25+HA25+HL25+HW25+IH25</f>
        <v>0</v>
      </c>
      <c r="M31" s="23">
        <f>AD31+AQ31+BC31+BN31+CA31+CL31+CW25+DH25+DS25+ED25+EO25+EZ25+FK25+FV25+GG25+GR25+HC25+HN25+HY25+IJ25</f>
        <v>0</v>
      </c>
      <c r="N31" s="26">
        <f t="shared" si="82"/>
        <v>0</v>
      </c>
      <c r="O31" s="121">
        <f>W31+AJ31+AV31+BG31+BT31+CE31+CP25+DA25+DL25+DW25+EH25+ES25+FD25+FO25+FZ25+GK25+GV25+HG25+HR25+IC25</f>
        <v>0</v>
      </c>
      <c r="P31" s="31"/>
      <c r="Q31" s="28"/>
      <c r="R31" s="28"/>
      <c r="S31" s="28"/>
      <c r="T31" s="28"/>
      <c r="U31" s="28"/>
      <c r="V31" s="28"/>
      <c r="W31" s="29"/>
      <c r="X31" s="29"/>
      <c r="Y31" s="29"/>
      <c r="Z31" s="29"/>
      <c r="AA31" s="30"/>
      <c r="AB31" s="27">
        <f t="shared" si="83"/>
        <v>0</v>
      </c>
      <c r="AC31" s="26">
        <f t="shared" si="84"/>
        <v>0</v>
      </c>
      <c r="AD31" s="23">
        <f t="shared" si="85"/>
        <v>0</v>
      </c>
      <c r="AE31" s="45">
        <f t="shared" si="86"/>
        <v>0</v>
      </c>
      <c r="AF31" s="31"/>
      <c r="AG31" s="28"/>
      <c r="AH31" s="28"/>
      <c r="AI31" s="28"/>
      <c r="AJ31" s="29"/>
      <c r="AK31" s="29"/>
      <c r="AL31" s="29"/>
      <c r="AM31" s="29"/>
      <c r="AN31" s="30"/>
      <c r="AO31" s="27">
        <f t="shared" si="87"/>
        <v>0</v>
      </c>
      <c r="AP31" s="26">
        <f t="shared" si="88"/>
        <v>0</v>
      </c>
      <c r="AQ31" s="23">
        <f t="shared" si="89"/>
        <v>0</v>
      </c>
      <c r="AR31" s="45">
        <f t="shared" si="90"/>
        <v>0</v>
      </c>
      <c r="AS31" s="31"/>
      <c r="AT31" s="28"/>
      <c r="AU31" s="28"/>
      <c r="AV31" s="29"/>
      <c r="AW31" s="29"/>
      <c r="AX31" s="29"/>
      <c r="AY31" s="29"/>
      <c r="AZ31" s="30"/>
      <c r="BA31" s="27">
        <f t="shared" si="91"/>
        <v>0</v>
      </c>
      <c r="BB31" s="26">
        <f t="shared" si="92"/>
        <v>0</v>
      </c>
      <c r="BC31" s="23">
        <f t="shared" si="93"/>
        <v>0</v>
      </c>
      <c r="BD31" s="45">
        <f t="shared" si="94"/>
        <v>0</v>
      </c>
      <c r="BE31" s="27"/>
      <c r="BF31" s="43"/>
      <c r="BG31" s="29"/>
      <c r="BH31" s="29"/>
      <c r="BI31" s="29"/>
      <c r="BJ31" s="29"/>
      <c r="BK31" s="30"/>
      <c r="BL31" s="40">
        <f t="shared" si="95"/>
        <v>0</v>
      </c>
      <c r="BM31" s="37">
        <f t="shared" si="96"/>
        <v>0</v>
      </c>
      <c r="BN31" s="36">
        <f t="shared" si="97"/>
        <v>0</v>
      </c>
      <c r="BO31" s="35">
        <f t="shared" si="98"/>
        <v>0</v>
      </c>
      <c r="BP31" s="31"/>
      <c r="BQ31" s="28"/>
      <c r="BR31" s="28"/>
      <c r="BS31" s="28"/>
      <c r="BT31" s="29"/>
      <c r="BU31" s="29"/>
      <c r="BV31" s="29"/>
      <c r="BW31" s="29"/>
      <c r="BX31" s="30"/>
      <c r="BY31" s="27">
        <f t="shared" si="99"/>
        <v>0</v>
      </c>
      <c r="BZ31" s="26">
        <f t="shared" si="100"/>
        <v>0</v>
      </c>
      <c r="CA31" s="32">
        <f t="shared" si="101"/>
        <v>0</v>
      </c>
      <c r="CB31" s="72">
        <f t="shared" si="102"/>
        <v>0</v>
      </c>
      <c r="CC31" s="31"/>
      <c r="CD31" s="28"/>
      <c r="CE31" s="29"/>
      <c r="CF31" s="29"/>
      <c r="CG31" s="29"/>
      <c r="CH31" s="29"/>
      <c r="CI31" s="30"/>
      <c r="CJ31" s="27">
        <f t="shared" si="103"/>
        <v>0</v>
      </c>
      <c r="CK31" s="26">
        <f t="shared" si="104"/>
        <v>0</v>
      </c>
      <c r="CL31" s="23">
        <f t="shared" si="105"/>
        <v>0</v>
      </c>
      <c r="CM31" s="45">
        <f t="shared" si="106"/>
        <v>0</v>
      </c>
      <c r="IL31" s="79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</row>
    <row r="32" spans="1:323" s="4" customFormat="1" hidden="1" x14ac:dyDescent="0.2">
      <c r="A32" s="33"/>
      <c r="B32" s="82"/>
      <c r="C32" s="83"/>
      <c r="D32" s="84"/>
      <c r="E32" s="84"/>
      <c r="F32" s="85"/>
      <c r="G32" s="86" t="str">
        <f>IF(AND(OR($G$2="Y",$H$2="Y"),I32&lt;5,J32&lt;5),IF(AND(I32=#REF!,J32=#REF!),#REF!+1,1),"")</f>
        <v/>
      </c>
      <c r="H32" s="87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88" t="str">
        <f>IF(ISNA(VLOOKUP(E32,SortLookup!$A$1:$B$5,2,FALSE))," ",VLOOKUP(E32,SortLookup!$A$1:$B$5,2,FALSE))</f>
        <v xml:space="preserve"> </v>
      </c>
      <c r="J32" s="89" t="str">
        <f>IF(ISNA(VLOOKUP(F32,SortLookup!$A$7:$B$11,2,FALSE))," ",VLOOKUP(F32,SortLookup!$A$7:$B$11,2,FALSE))</f>
        <v xml:space="preserve"> </v>
      </c>
      <c r="K32" s="58">
        <f t="shared" si="81"/>
        <v>0</v>
      </c>
      <c r="L32" s="59">
        <f>AB32+AO32+BA32+BL32+BY32+CJ32+CU26+DF26+DQ26+EB26+EM26+EX26+FI26+FT26+GE26+GP26+HA26+HL26+HW26+IH26</f>
        <v>0</v>
      </c>
      <c r="M32" s="36">
        <f>AD32+AQ32+BC32+BN32+CA32+CL32+CW26+DH26+DS26+ED26+EO26+EZ26+FK26+FV26+GG26+GR26+HC26+HN26+HY26+IJ26</f>
        <v>0</v>
      </c>
      <c r="N32" s="37">
        <f t="shared" si="82"/>
        <v>0</v>
      </c>
      <c r="O32" s="60">
        <f>W32+AJ32+AV32+BG32+BT32+CE32+CP26+DA26+DL26+DW26+EH26+ES26+FD26+FO26+FZ26+GK26+GV26+HG26+HR26+IC26</f>
        <v>0</v>
      </c>
      <c r="P32" s="90"/>
      <c r="Q32" s="91"/>
      <c r="R32" s="91"/>
      <c r="S32" s="91"/>
      <c r="T32" s="91"/>
      <c r="U32" s="91"/>
      <c r="V32" s="91"/>
      <c r="W32" s="92"/>
      <c r="X32" s="92"/>
      <c r="Y32" s="92"/>
      <c r="Z32" s="92"/>
      <c r="AA32" s="93"/>
      <c r="AB32" s="40">
        <f t="shared" si="83"/>
        <v>0</v>
      </c>
      <c r="AC32" s="37">
        <f t="shared" si="84"/>
        <v>0</v>
      </c>
      <c r="AD32" s="36">
        <f t="shared" si="85"/>
        <v>0</v>
      </c>
      <c r="AE32" s="94">
        <f t="shared" si="86"/>
        <v>0</v>
      </c>
      <c r="AF32" s="90"/>
      <c r="AG32" s="91"/>
      <c r="AH32" s="91"/>
      <c r="AI32" s="91"/>
      <c r="AJ32" s="92"/>
      <c r="AK32" s="92"/>
      <c r="AL32" s="92"/>
      <c r="AM32" s="92"/>
      <c r="AN32" s="93"/>
      <c r="AO32" s="40">
        <f t="shared" si="87"/>
        <v>0</v>
      </c>
      <c r="AP32" s="37">
        <f t="shared" si="88"/>
        <v>0</v>
      </c>
      <c r="AQ32" s="36">
        <f t="shared" si="89"/>
        <v>0</v>
      </c>
      <c r="AR32" s="94">
        <f t="shared" si="90"/>
        <v>0</v>
      </c>
      <c r="AS32" s="90"/>
      <c r="AT32" s="91"/>
      <c r="AU32" s="91"/>
      <c r="AV32" s="92"/>
      <c r="AW32" s="92"/>
      <c r="AX32" s="92"/>
      <c r="AY32" s="92"/>
      <c r="AZ32" s="93"/>
      <c r="BA32" s="40">
        <f t="shared" si="91"/>
        <v>0</v>
      </c>
      <c r="BB32" s="37">
        <f t="shared" si="92"/>
        <v>0</v>
      </c>
      <c r="BC32" s="36">
        <f t="shared" si="93"/>
        <v>0</v>
      </c>
      <c r="BD32" s="94">
        <f t="shared" si="94"/>
        <v>0</v>
      </c>
      <c r="BE32" s="40"/>
      <c r="BF32" s="116"/>
      <c r="BG32" s="92"/>
      <c r="BH32" s="92"/>
      <c r="BI32" s="92"/>
      <c r="BJ32" s="92"/>
      <c r="BK32" s="93"/>
      <c r="BL32" s="40">
        <f t="shared" si="95"/>
        <v>0</v>
      </c>
      <c r="BM32" s="37">
        <f t="shared" si="96"/>
        <v>0</v>
      </c>
      <c r="BN32" s="36">
        <f t="shared" si="97"/>
        <v>0</v>
      </c>
      <c r="BO32" s="35">
        <f t="shared" si="98"/>
        <v>0</v>
      </c>
      <c r="BP32" s="90"/>
      <c r="BQ32" s="91"/>
      <c r="BR32" s="91"/>
      <c r="BS32" s="91"/>
      <c r="BT32" s="92"/>
      <c r="BU32" s="92"/>
      <c r="BV32" s="92"/>
      <c r="BW32" s="92"/>
      <c r="BX32" s="93"/>
      <c r="BY32" s="40">
        <f t="shared" si="99"/>
        <v>0</v>
      </c>
      <c r="BZ32" s="37">
        <f t="shared" si="100"/>
        <v>0</v>
      </c>
      <c r="CA32" s="154">
        <f t="shared" si="101"/>
        <v>0</v>
      </c>
      <c r="CB32" s="155">
        <f t="shared" si="102"/>
        <v>0</v>
      </c>
      <c r="CC32" s="90"/>
      <c r="CD32" s="91"/>
      <c r="CE32" s="92"/>
      <c r="CF32" s="92"/>
      <c r="CG32" s="92"/>
      <c r="CH32" s="92"/>
      <c r="CI32" s="93"/>
      <c r="CJ32" s="40">
        <f t="shared" si="103"/>
        <v>0</v>
      </c>
      <c r="CK32" s="37">
        <f t="shared" si="104"/>
        <v>0</v>
      </c>
      <c r="CL32" s="36">
        <f t="shared" si="105"/>
        <v>0</v>
      </c>
      <c r="CM32" s="94">
        <f t="shared" si="106"/>
        <v>0</v>
      </c>
      <c r="IL32" s="79"/>
      <c r="IM32"/>
      <c r="IN32"/>
    </row>
    <row r="33" spans="1:323" s="4" customFormat="1" hidden="1" x14ac:dyDescent="0.2">
      <c r="A33" s="33"/>
      <c r="B33" s="63"/>
      <c r="C33" s="25"/>
      <c r="D33" s="64"/>
      <c r="E33" s="64"/>
      <c r="F33" s="65"/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58">
        <f t="shared" si="81"/>
        <v>0</v>
      </c>
      <c r="L33" s="59">
        <f>AB33+AO33+BA33+BL33+BY33+CJ33+CU27+DF27+DQ27+EB27+EM27+EX27+FI27+FT27+GE27+GP27+HA27+HL27+HW27+IH27</f>
        <v>0</v>
      </c>
      <c r="M33" s="36">
        <f>AD33+AQ33+BC33+BN33+CA33+CL33+CW27+DH27+DS27+ED27+EO27+EZ27+FK27+FV27+GG27+GR27+HC27+HN27+HY27+IJ27</f>
        <v>0</v>
      </c>
      <c r="N33" s="37">
        <f t="shared" si="82"/>
        <v>0</v>
      </c>
      <c r="O33" s="60">
        <f>W33+AJ33+AV33+BG33+BT33+CE33+CP27+DA27+DL27+DW27+EH27+ES27+FD27+FO27+FZ27+GK27+GV27+HG27+HR27+IC27</f>
        <v>0</v>
      </c>
      <c r="P33" s="31"/>
      <c r="Q33" s="28"/>
      <c r="R33" s="28"/>
      <c r="S33" s="28"/>
      <c r="T33" s="28"/>
      <c r="U33" s="28"/>
      <c r="V33" s="28"/>
      <c r="W33" s="29"/>
      <c r="X33" s="29"/>
      <c r="Y33" s="29"/>
      <c r="Z33" s="29"/>
      <c r="AA33" s="30"/>
      <c r="AB33" s="27">
        <f t="shared" si="83"/>
        <v>0</v>
      </c>
      <c r="AC33" s="26">
        <f t="shared" si="84"/>
        <v>0</v>
      </c>
      <c r="AD33" s="23">
        <f t="shared" si="85"/>
        <v>0</v>
      </c>
      <c r="AE33" s="45">
        <f t="shared" si="86"/>
        <v>0</v>
      </c>
      <c r="AF33" s="31"/>
      <c r="AG33" s="28"/>
      <c r="AH33" s="28"/>
      <c r="AI33" s="28"/>
      <c r="AJ33" s="29"/>
      <c r="AK33" s="29"/>
      <c r="AL33" s="29"/>
      <c r="AM33" s="29"/>
      <c r="AN33" s="30"/>
      <c r="AO33" s="27">
        <f t="shared" si="87"/>
        <v>0</v>
      </c>
      <c r="AP33" s="26">
        <f t="shared" si="88"/>
        <v>0</v>
      </c>
      <c r="AQ33" s="23">
        <f t="shared" si="89"/>
        <v>0</v>
      </c>
      <c r="AR33" s="45">
        <f t="shared" si="90"/>
        <v>0</v>
      </c>
      <c r="AS33" s="31"/>
      <c r="AT33" s="28"/>
      <c r="AU33" s="28"/>
      <c r="AV33" s="29"/>
      <c r="AW33" s="29"/>
      <c r="AX33" s="29"/>
      <c r="AY33" s="29"/>
      <c r="AZ33" s="30"/>
      <c r="BA33" s="27">
        <f t="shared" si="91"/>
        <v>0</v>
      </c>
      <c r="BB33" s="26">
        <f t="shared" si="92"/>
        <v>0</v>
      </c>
      <c r="BC33" s="23">
        <f t="shared" si="93"/>
        <v>0</v>
      </c>
      <c r="BD33" s="45">
        <f t="shared" si="94"/>
        <v>0</v>
      </c>
      <c r="BE33" s="27"/>
      <c r="BF33" s="43"/>
      <c r="BG33" s="29"/>
      <c r="BH33" s="29"/>
      <c r="BI33" s="29"/>
      <c r="BJ33" s="29"/>
      <c r="BK33" s="30"/>
      <c r="BL33" s="40">
        <f t="shared" si="95"/>
        <v>0</v>
      </c>
      <c r="BM33" s="37">
        <f t="shared" si="96"/>
        <v>0</v>
      </c>
      <c r="BN33" s="36">
        <f t="shared" si="97"/>
        <v>0</v>
      </c>
      <c r="BO33" s="35">
        <f t="shared" si="98"/>
        <v>0</v>
      </c>
      <c r="BP33" s="31"/>
      <c r="BQ33" s="28"/>
      <c r="BR33" s="28"/>
      <c r="BS33" s="28"/>
      <c r="BT33" s="29"/>
      <c r="BU33" s="29"/>
      <c r="BV33" s="29"/>
      <c r="BW33" s="29"/>
      <c r="BX33" s="30"/>
      <c r="BY33" s="27">
        <f t="shared" si="99"/>
        <v>0</v>
      </c>
      <c r="BZ33" s="26">
        <f t="shared" si="100"/>
        <v>0</v>
      </c>
      <c r="CA33" s="32">
        <f t="shared" si="101"/>
        <v>0</v>
      </c>
      <c r="CB33" s="72">
        <f t="shared" si="102"/>
        <v>0</v>
      </c>
      <c r="CC33" s="31"/>
      <c r="CD33" s="28"/>
      <c r="CE33" s="29"/>
      <c r="CF33" s="29"/>
      <c r="CG33" s="29"/>
      <c r="CH33" s="29"/>
      <c r="CI33" s="30"/>
      <c r="CJ33" s="27">
        <f t="shared" si="103"/>
        <v>0</v>
      </c>
      <c r="CK33" s="26">
        <f t="shared" si="104"/>
        <v>0</v>
      </c>
      <c r="CL33" s="23">
        <f t="shared" si="105"/>
        <v>0</v>
      </c>
      <c r="CM33" s="45">
        <f t="shared" si="106"/>
        <v>0</v>
      </c>
      <c r="CN33" s="1"/>
      <c r="CO33" s="1"/>
      <c r="CP33" s="2"/>
      <c r="CQ33" s="2"/>
      <c r="CR33" s="2"/>
      <c r="CS33" s="2"/>
      <c r="CT33" s="2"/>
      <c r="CU33" s="61"/>
      <c r="CV33" s="13"/>
      <c r="CW33" s="6"/>
      <c r="CX33" s="38"/>
      <c r="CY33" s="1"/>
      <c r="CZ33" s="1"/>
      <c r="DA33" s="2"/>
      <c r="DB33" s="2"/>
      <c r="DC33" s="2"/>
      <c r="DD33" s="2"/>
      <c r="DE33" s="2"/>
      <c r="DF33" s="61"/>
      <c r="DG33" s="13"/>
      <c r="DH33" s="6"/>
      <c r="DI33" s="38"/>
      <c r="DJ33" s="1"/>
      <c r="DK33" s="1"/>
      <c r="DL33" s="2"/>
      <c r="DM33" s="2"/>
      <c r="DN33" s="2"/>
      <c r="DO33" s="2"/>
      <c r="DP33" s="2"/>
      <c r="DQ33" s="61"/>
      <c r="DR33" s="13"/>
      <c r="DS33" s="6"/>
      <c r="DT33" s="38"/>
      <c r="DU33" s="1"/>
      <c r="DV33" s="1"/>
      <c r="DW33" s="2"/>
      <c r="DX33" s="2"/>
      <c r="DY33" s="2"/>
      <c r="DZ33" s="2"/>
      <c r="EA33" s="2"/>
      <c r="EB33" s="61"/>
      <c r="EC33" s="13"/>
      <c r="ED33" s="6"/>
      <c r="EE33" s="38"/>
      <c r="EF33" s="1"/>
      <c r="EG33" s="1"/>
      <c r="EH33" s="2"/>
      <c r="EI33" s="2"/>
      <c r="EJ33" s="2"/>
      <c r="EK33" s="2"/>
      <c r="EL33" s="2"/>
      <c r="EM33" s="61"/>
      <c r="EN33" s="13"/>
      <c r="EO33" s="6"/>
      <c r="EP33" s="38"/>
      <c r="EQ33" s="1"/>
      <c r="ER33" s="1"/>
      <c r="ES33" s="2"/>
      <c r="ET33" s="2"/>
      <c r="EU33" s="2"/>
      <c r="EV33" s="2"/>
      <c r="EW33" s="2"/>
      <c r="EX33" s="61"/>
      <c r="EY33" s="13"/>
      <c r="EZ33" s="6"/>
      <c r="FA33" s="38"/>
      <c r="FB33" s="1"/>
      <c r="FC33" s="1"/>
      <c r="FD33" s="2"/>
      <c r="FE33" s="2"/>
      <c r="FF33" s="2"/>
      <c r="FG33" s="2"/>
      <c r="FH33" s="2"/>
      <c r="FI33" s="61"/>
      <c r="FJ33" s="13"/>
      <c r="FK33" s="6"/>
      <c r="FL33" s="38"/>
      <c r="FM33" s="1"/>
      <c r="FN33" s="1"/>
      <c r="FO33" s="2"/>
      <c r="FP33" s="2"/>
      <c r="FQ33" s="2"/>
      <c r="FR33" s="2"/>
      <c r="FS33" s="2"/>
      <c r="FT33" s="61"/>
      <c r="FU33" s="13"/>
      <c r="FV33" s="6"/>
      <c r="FW33" s="38"/>
      <c r="FX33" s="1"/>
      <c r="FY33" s="1"/>
      <c r="FZ33" s="2"/>
      <c r="GA33" s="2"/>
      <c r="GB33" s="2"/>
      <c r="GC33" s="2"/>
      <c r="GD33" s="2"/>
      <c r="GE33" s="61"/>
      <c r="GF33" s="13"/>
      <c r="GG33" s="6"/>
      <c r="GH33" s="38"/>
      <c r="GI33" s="1"/>
      <c r="GJ33" s="1"/>
      <c r="GK33" s="2"/>
      <c r="GL33" s="2"/>
      <c r="GM33" s="2"/>
      <c r="GN33" s="2"/>
      <c r="GO33" s="2"/>
      <c r="GP33" s="61"/>
      <c r="GQ33" s="13"/>
      <c r="GR33" s="6"/>
      <c r="GS33" s="38"/>
      <c r="GT33" s="1"/>
      <c r="GU33" s="1"/>
      <c r="GV33" s="2"/>
      <c r="GW33" s="2"/>
      <c r="GX33" s="2"/>
      <c r="GY33" s="2"/>
      <c r="GZ33" s="2"/>
      <c r="HA33" s="61"/>
      <c r="HB33" s="13"/>
      <c r="HC33" s="6"/>
      <c r="HD33" s="38"/>
      <c r="HE33" s="1"/>
      <c r="HF33" s="1"/>
      <c r="HG33" s="2"/>
      <c r="HH33" s="2"/>
      <c r="HI33" s="2"/>
      <c r="HJ33" s="2"/>
      <c r="HK33" s="2"/>
      <c r="HL33" s="61"/>
      <c r="HM33" s="13"/>
      <c r="HN33" s="6"/>
      <c r="HO33" s="38"/>
      <c r="HP33" s="1"/>
      <c r="HQ33" s="1"/>
      <c r="HR33" s="2"/>
      <c r="HS33" s="2"/>
      <c r="HT33" s="2"/>
      <c r="HU33" s="2"/>
      <c r="HV33" s="2"/>
      <c r="HW33" s="61"/>
      <c r="HX33" s="13"/>
      <c r="HY33" s="6"/>
      <c r="HZ33" s="38"/>
      <c r="IA33" s="1"/>
      <c r="IB33" s="1"/>
      <c r="IC33" s="2"/>
      <c r="ID33" s="2"/>
      <c r="IE33" s="2"/>
      <c r="IF33" s="2"/>
      <c r="IG33" s="2"/>
      <c r="IH33" s="61"/>
      <c r="II33" s="13"/>
      <c r="IJ33" s="6"/>
      <c r="IK33" s="38"/>
      <c r="IL33" s="79"/>
      <c r="IM33"/>
      <c r="IN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</row>
    <row r="34" spans="1:323" s="76" customFormat="1" hidden="1" x14ac:dyDescent="0.2">
      <c r="A34" s="33"/>
      <c r="B34" s="63"/>
      <c r="C34" s="25"/>
      <c r="D34" s="64"/>
      <c r="E34" s="64"/>
      <c r="F34" s="65"/>
      <c r="G34" s="24" t="str">
        <f>IF(AND(OR($G$2="Y",$H$2="Y"),I34&lt;5,J34&lt;5),IF(AND(I34=#REF!,J34=#REF!),#REF!+1,1),"")</f>
        <v/>
      </c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4" t="str">
        <f>IF(ISNA(VLOOKUP(E34,SortLookup!$A$1:$B$5,2,FALSE))," ",VLOOKUP(E34,SortLookup!$A$1:$B$5,2,FALSE))</f>
        <v xml:space="preserve"> </v>
      </c>
      <c r="J34" s="22" t="str">
        <f>IF(ISNA(VLOOKUP(F34,SortLookup!$A$7:$B$11,2,FALSE))," ",VLOOKUP(F34,SortLookup!$A$7:$B$11,2,FALSE))</f>
        <v xml:space="preserve"> </v>
      </c>
      <c r="K34" s="58">
        <f>L34+M34+O34</f>
        <v>0</v>
      </c>
      <c r="L34" s="59">
        <f>AB34+AO34+BA34+BL34+BY34+CJ34+CU26+DF26+DQ26+EB26+EM26+EX26+FI26+FT26+GE26+GP26+HA26+HL26+HW26+IH26</f>
        <v>0</v>
      </c>
      <c r="M34" s="36">
        <f>AD34+AQ34+BC34+BN34+CA34+CL34+CW26+DH26+DS26+ED26+EO26+EZ26+FK26+FV26+GG26+GR26+HC26+HN26+HY26+IJ26</f>
        <v>0</v>
      </c>
      <c r="N34" s="37">
        <f>O34</f>
        <v>0</v>
      </c>
      <c r="O34" s="60">
        <f>W34+AJ34+AV34+BG34+BT34+CE34+CP26+DA26+DL26+DW26+EH26+ES26+FD26+FO26+FZ26+GK26+GV26+HG26+HR26+IC26</f>
        <v>0</v>
      </c>
      <c r="P34" s="31"/>
      <c r="Q34" s="28"/>
      <c r="R34" s="28"/>
      <c r="S34" s="28"/>
      <c r="T34" s="28"/>
      <c r="U34" s="28"/>
      <c r="V34" s="28"/>
      <c r="W34" s="29"/>
      <c r="X34" s="29"/>
      <c r="Y34" s="29"/>
      <c r="Z34" s="29"/>
      <c r="AA34" s="30"/>
      <c r="AB34" s="27">
        <f>P34+Q34+R34+S34+T34+U34+V34</f>
        <v>0</v>
      </c>
      <c r="AC34" s="26">
        <f>W34</f>
        <v>0</v>
      </c>
      <c r="AD34" s="23">
        <f>(X34*3)+(Y34*10)+(Z34*5)+(AA34*20)</f>
        <v>0</v>
      </c>
      <c r="AE34" s="45">
        <f>AB34+AC34+AD34</f>
        <v>0</v>
      </c>
      <c r="AF34" s="31"/>
      <c r="AG34" s="28"/>
      <c r="AH34" s="28"/>
      <c r="AI34" s="28"/>
      <c r="AJ34" s="29"/>
      <c r="AK34" s="29"/>
      <c r="AL34" s="29"/>
      <c r="AM34" s="29"/>
      <c r="AN34" s="30"/>
      <c r="AO34" s="27">
        <f>AF34+AG34+AH34+AI34</f>
        <v>0</v>
      </c>
      <c r="AP34" s="26">
        <f>AJ34</f>
        <v>0</v>
      </c>
      <c r="AQ34" s="23">
        <f>(AK34*3)+(AL34*10)+(AM34*5)+(AN34*20)</f>
        <v>0</v>
      </c>
      <c r="AR34" s="45">
        <f>AO34+AP34+AQ34</f>
        <v>0</v>
      </c>
      <c r="AS34" s="31"/>
      <c r="AT34" s="28"/>
      <c r="AU34" s="28"/>
      <c r="AV34" s="29"/>
      <c r="AW34" s="29"/>
      <c r="AX34" s="29"/>
      <c r="AY34" s="29"/>
      <c r="AZ34" s="30"/>
      <c r="BA34" s="27">
        <f>AS34+AT34+AU34</f>
        <v>0</v>
      </c>
      <c r="BB34" s="26">
        <f>AV34</f>
        <v>0</v>
      </c>
      <c r="BC34" s="23">
        <f>(AW34*3)+(AX34*10)+(AY34*5)+(AZ34*20)</f>
        <v>0</v>
      </c>
      <c r="BD34" s="45">
        <f>BA34+BB34+BC34</f>
        <v>0</v>
      </c>
      <c r="BE34" s="27"/>
      <c r="BF34" s="43"/>
      <c r="BG34" s="29"/>
      <c r="BH34" s="29"/>
      <c r="BI34" s="29"/>
      <c r="BJ34" s="29"/>
      <c r="BK34" s="30"/>
      <c r="BL34" s="40">
        <f>BE34+BF34</f>
        <v>0</v>
      </c>
      <c r="BM34" s="37">
        <f>BG34/2</f>
        <v>0</v>
      </c>
      <c r="BN34" s="36">
        <f>(BH34*3)+(BI34*5)+(BJ34*5)+(BK34*20)</f>
        <v>0</v>
      </c>
      <c r="BO34" s="35">
        <f>BL34+BM34+BN34</f>
        <v>0</v>
      </c>
      <c r="BP34" s="31"/>
      <c r="BQ34" s="28"/>
      <c r="BR34" s="28"/>
      <c r="BS34" s="28"/>
      <c r="BT34" s="29"/>
      <c r="BU34" s="29"/>
      <c r="BV34" s="29"/>
      <c r="BW34" s="29"/>
      <c r="BX34" s="30"/>
      <c r="BY34" s="27">
        <f>BP34+BQ34+BR34+BS34</f>
        <v>0</v>
      </c>
      <c r="BZ34" s="26">
        <f>BT34</f>
        <v>0</v>
      </c>
      <c r="CA34" s="32">
        <f>(BU34*3)+(BV34*10)+(BW34*5)+(BX34*20)</f>
        <v>0</v>
      </c>
      <c r="CB34" s="72">
        <f>BY34+BZ34+CA34</f>
        <v>0</v>
      </c>
      <c r="CC34" s="31"/>
      <c r="CD34" s="28"/>
      <c r="CE34" s="29"/>
      <c r="CF34" s="29"/>
      <c r="CG34" s="29"/>
      <c r="CH34" s="29"/>
      <c r="CI34" s="30"/>
      <c r="CJ34" s="27">
        <f>CC34+CD34</f>
        <v>0</v>
      </c>
      <c r="CK34" s="26">
        <f>CE34</f>
        <v>0</v>
      </c>
      <c r="CL34" s="23">
        <f>(CF34*3)+(CG34*10)+(CH34*5)+(CI34*20)</f>
        <v>0</v>
      </c>
      <c r="CM34" s="45">
        <f>CJ34+CK34+CL34</f>
        <v>0</v>
      </c>
      <c r="IL34" s="80"/>
      <c r="IM34"/>
      <c r="IN34"/>
      <c r="IO34"/>
      <c r="IP34"/>
      <c r="IQ34"/>
      <c r="IR34"/>
    </row>
    <row r="35" spans="1:323" s="4" customFormat="1" hidden="1" x14ac:dyDescent="0.2">
      <c r="A35" s="33"/>
      <c r="B35" s="63"/>
      <c r="C35" s="25"/>
      <c r="D35" s="64"/>
      <c r="E35" s="64"/>
      <c r="F35" s="65"/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4" t="str">
        <f>IF(ISNA(VLOOKUP(E35,SortLookup!$A$1:$B$5,2,FALSE))," ",VLOOKUP(E35,SortLookup!$A$1:$B$5,2,FALSE))</f>
        <v xml:space="preserve"> </v>
      </c>
      <c r="J35" s="22" t="str">
        <f>IF(ISNA(VLOOKUP(F35,SortLookup!$A$7:$B$11,2,FALSE))," ",VLOOKUP(F35,SortLookup!$A$7:$B$11,2,FALSE))</f>
        <v xml:space="preserve"> </v>
      </c>
      <c r="K35" s="58">
        <f t="shared" ref="K35:K65" si="107">L35+M35+O35</f>
        <v>0</v>
      </c>
      <c r="L35" s="59">
        <f>AB35+AO35+BA35+BL35+BY35+CJ35+CU34+DF34+DQ34+EB34+EM34+EX34+FI34+FT34+GE34+GP34+HA34+HL34+HW34+IH34</f>
        <v>0</v>
      </c>
      <c r="M35" s="36">
        <f>AD35+AQ35+BC35+BN35+CA35+CL35+CW34+DH34+DS34+ED34+EO34+EZ34+FK34+FV34+GG34+GR34+HC34+HN34+HY34+IJ34</f>
        <v>0</v>
      </c>
      <c r="N35" s="37">
        <f t="shared" ref="N35:N65" si="108">O35</f>
        <v>0</v>
      </c>
      <c r="O35" s="60">
        <f>W35+AJ35+AV35+BG35+BT35+CE35+CP34+DA34+DL34+DW34+EH34+ES34+FD34+FO34+FZ34+GK34+GV34+HG34+HR34+IC34</f>
        <v>0</v>
      </c>
      <c r="P35" s="31"/>
      <c r="Q35" s="28"/>
      <c r="R35" s="28"/>
      <c r="S35" s="28"/>
      <c r="T35" s="28"/>
      <c r="U35" s="28"/>
      <c r="V35" s="28"/>
      <c r="W35" s="29"/>
      <c r="X35" s="29"/>
      <c r="Y35" s="29"/>
      <c r="Z35" s="29"/>
      <c r="AA35" s="30"/>
      <c r="AB35" s="27">
        <f t="shared" ref="AB35:AB65" si="109">P35+Q35+R35+S35+T35+U35+V35</f>
        <v>0</v>
      </c>
      <c r="AC35" s="26">
        <f t="shared" ref="AC35:AC65" si="110">W35</f>
        <v>0</v>
      </c>
      <c r="AD35" s="23">
        <f t="shared" ref="AD35:AD65" si="111">(X35*3)+(Y35*10)+(Z35*5)+(AA35*20)</f>
        <v>0</v>
      </c>
      <c r="AE35" s="45">
        <f t="shared" ref="AE35:AE65" si="112">AB35+AC35+AD35</f>
        <v>0</v>
      </c>
      <c r="AF35" s="31"/>
      <c r="AG35" s="28"/>
      <c r="AH35" s="28"/>
      <c r="AI35" s="28"/>
      <c r="AJ35" s="29"/>
      <c r="AK35" s="29"/>
      <c r="AL35" s="29"/>
      <c r="AM35" s="29"/>
      <c r="AN35" s="30"/>
      <c r="AO35" s="27">
        <f t="shared" ref="AO35:AO65" si="113">AF35+AG35+AH35+AI35</f>
        <v>0</v>
      </c>
      <c r="AP35" s="26">
        <f t="shared" ref="AP35:AP65" si="114">AJ35</f>
        <v>0</v>
      </c>
      <c r="AQ35" s="23">
        <f t="shared" ref="AQ35:AQ65" si="115">(AK35*3)+(AL35*10)+(AM35*5)+(AN35*20)</f>
        <v>0</v>
      </c>
      <c r="AR35" s="45">
        <f t="shared" ref="AR35:AR65" si="116">AO35+AP35+AQ35</f>
        <v>0</v>
      </c>
      <c r="AS35" s="31"/>
      <c r="AT35" s="28"/>
      <c r="AU35" s="28"/>
      <c r="AV35" s="29"/>
      <c r="AW35" s="29"/>
      <c r="AX35" s="29"/>
      <c r="AY35" s="29"/>
      <c r="AZ35" s="30"/>
      <c r="BA35" s="27">
        <f t="shared" ref="BA35:BA65" si="117">AS35+AT35+AU35</f>
        <v>0</v>
      </c>
      <c r="BB35" s="26">
        <f t="shared" ref="BB35:BB65" si="118">AV35</f>
        <v>0</v>
      </c>
      <c r="BC35" s="23">
        <f t="shared" ref="BC35:BC65" si="119">(AW35*3)+(AX35*10)+(AY35*5)+(AZ35*20)</f>
        <v>0</v>
      </c>
      <c r="BD35" s="45">
        <f t="shared" ref="BD35:BD65" si="120">BA35+BB35+BC35</f>
        <v>0</v>
      </c>
      <c r="BE35" s="27"/>
      <c r="BF35" s="43"/>
      <c r="BG35" s="29"/>
      <c r="BH35" s="29"/>
      <c r="BI35" s="29"/>
      <c r="BJ35" s="29"/>
      <c r="BK35" s="30"/>
      <c r="BL35" s="40">
        <f t="shared" ref="BL35:BL65" si="121">BE35+BF35</f>
        <v>0</v>
      </c>
      <c r="BM35" s="37">
        <f t="shared" ref="BM35:BM65" si="122">BG35/2</f>
        <v>0</v>
      </c>
      <c r="BN35" s="36">
        <f t="shared" ref="BN35:BN65" si="123">(BH35*3)+(BI35*5)+(BJ35*5)+(BK35*20)</f>
        <v>0</v>
      </c>
      <c r="BO35" s="35">
        <f t="shared" ref="BO35:BO65" si="124">BL35+BM35+BN35</f>
        <v>0</v>
      </c>
      <c r="BP35" s="31"/>
      <c r="BQ35" s="28"/>
      <c r="BR35" s="28"/>
      <c r="BS35" s="28"/>
      <c r="BT35" s="29"/>
      <c r="BU35" s="29"/>
      <c r="BV35" s="29"/>
      <c r="BW35" s="29"/>
      <c r="BX35" s="30"/>
      <c r="BY35" s="27">
        <f t="shared" ref="BY35:BY65" si="125">BP35+BQ35+BR35+BS35</f>
        <v>0</v>
      </c>
      <c r="BZ35" s="26">
        <f t="shared" ref="BZ35:BZ65" si="126">BT35</f>
        <v>0</v>
      </c>
      <c r="CA35" s="32">
        <f t="shared" ref="CA35:CA65" si="127">(BU35*3)+(BV35*10)+(BW35*5)+(BX35*20)</f>
        <v>0</v>
      </c>
      <c r="CB35" s="72">
        <f t="shared" ref="CB35:CB65" si="128">BY35+BZ35+CA35</f>
        <v>0</v>
      </c>
      <c r="CC35" s="31"/>
      <c r="CD35" s="28"/>
      <c r="CE35" s="29"/>
      <c r="CF35" s="29"/>
      <c r="CG35" s="29"/>
      <c r="CH35" s="29"/>
      <c r="CI35" s="30"/>
      <c r="CJ35" s="27">
        <f t="shared" ref="CJ35:CJ65" si="129">CC35+CD35</f>
        <v>0</v>
      </c>
      <c r="CK35" s="26">
        <f t="shared" ref="CK35:CK65" si="130">CE35</f>
        <v>0</v>
      </c>
      <c r="CL35" s="23">
        <f t="shared" ref="CL35:CL65" si="131">(CF35*3)+(CG35*10)+(CH35*5)+(CI35*20)</f>
        <v>0</v>
      </c>
      <c r="CM35" s="45">
        <f t="shared" ref="CM35:CM65" si="132">CJ35+CK35+CL35</f>
        <v>0</v>
      </c>
      <c r="IL35" s="79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</row>
    <row r="36" spans="1:323" s="4" customFormat="1" ht="13.5" hidden="1" thickBot="1" x14ac:dyDescent="0.25">
      <c r="A36" s="33"/>
      <c r="B36" s="63"/>
      <c r="C36" s="25"/>
      <c r="D36" s="64"/>
      <c r="E36" s="64"/>
      <c r="F36" s="65"/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4" t="str">
        <f>IF(ISNA(VLOOKUP(E36,SortLookup!$A$1:$B$5,2,FALSE))," ",VLOOKUP(E36,SortLookup!$A$1:$B$5,2,FALSE))</f>
        <v xml:space="preserve"> </v>
      </c>
      <c r="J36" s="22" t="str">
        <f>IF(ISNA(VLOOKUP(F36,SortLookup!$A$7:$B$11,2,FALSE))," ",VLOOKUP(F36,SortLookup!$A$7:$B$11,2,FALSE))</f>
        <v xml:space="preserve"> </v>
      </c>
      <c r="K36" s="119">
        <f t="shared" si="107"/>
        <v>0</v>
      </c>
      <c r="L36" s="120">
        <f>AB36+AO36+BA36+BL36+BY36+CJ36+CU24+DF24+DQ24+EB24+EM24+EX24+FI24+FT24+GE24+GP24+HA24+HL24+HW24+IH24</f>
        <v>0</v>
      </c>
      <c r="M36" s="23">
        <f>AD36+AQ36+BC36+BN36+CA36+CL36+CW24+DH24+DS24+ED24+EO24+EZ24+FK24+FV24+GG24+GR24+HC24+HN24+HY24+IJ24</f>
        <v>0</v>
      </c>
      <c r="N36" s="26">
        <f t="shared" si="108"/>
        <v>0</v>
      </c>
      <c r="O36" s="121">
        <f>W36+AJ36+AV36+BG36+BT36+CE36+CP24+DA24+DL24+DW24+EH24+ES24+FD24+FO24+FZ24+GK24+GV24+HG24+HR24+IC24</f>
        <v>0</v>
      </c>
      <c r="P36" s="31"/>
      <c r="Q36" s="28"/>
      <c r="R36" s="28"/>
      <c r="S36" s="28"/>
      <c r="T36" s="28"/>
      <c r="U36" s="28"/>
      <c r="V36" s="28"/>
      <c r="W36" s="29"/>
      <c r="X36" s="29"/>
      <c r="Y36" s="29"/>
      <c r="Z36" s="29"/>
      <c r="AA36" s="30"/>
      <c r="AB36" s="27">
        <f t="shared" si="109"/>
        <v>0</v>
      </c>
      <c r="AC36" s="26">
        <f t="shared" si="110"/>
        <v>0</v>
      </c>
      <c r="AD36" s="23">
        <f t="shared" si="111"/>
        <v>0</v>
      </c>
      <c r="AE36" s="45">
        <f t="shared" si="112"/>
        <v>0</v>
      </c>
      <c r="AF36" s="31"/>
      <c r="AG36" s="28"/>
      <c r="AH36" s="28"/>
      <c r="AI36" s="28"/>
      <c r="AJ36" s="29"/>
      <c r="AK36" s="29"/>
      <c r="AL36" s="29"/>
      <c r="AM36" s="29"/>
      <c r="AN36" s="30"/>
      <c r="AO36" s="27">
        <f t="shared" si="113"/>
        <v>0</v>
      </c>
      <c r="AP36" s="26">
        <f t="shared" si="114"/>
        <v>0</v>
      </c>
      <c r="AQ36" s="23">
        <f t="shared" si="115"/>
        <v>0</v>
      </c>
      <c r="AR36" s="45">
        <f t="shared" si="116"/>
        <v>0</v>
      </c>
      <c r="AS36" s="31"/>
      <c r="AT36" s="28"/>
      <c r="AU36" s="28"/>
      <c r="AV36" s="29"/>
      <c r="AW36" s="29"/>
      <c r="AX36" s="29"/>
      <c r="AY36" s="29"/>
      <c r="AZ36" s="30"/>
      <c r="BA36" s="27">
        <f t="shared" si="117"/>
        <v>0</v>
      </c>
      <c r="BB36" s="26">
        <f t="shared" si="118"/>
        <v>0</v>
      </c>
      <c r="BC36" s="23">
        <f t="shared" si="119"/>
        <v>0</v>
      </c>
      <c r="BD36" s="45">
        <f t="shared" si="120"/>
        <v>0</v>
      </c>
      <c r="BE36" s="100"/>
      <c r="BF36" s="117"/>
      <c r="BG36" s="98"/>
      <c r="BH36" s="98"/>
      <c r="BI36" s="98"/>
      <c r="BJ36" s="98"/>
      <c r="BK36" s="99"/>
      <c r="BL36" s="100">
        <f t="shared" si="121"/>
        <v>0</v>
      </c>
      <c r="BM36" s="97">
        <f t="shared" si="122"/>
        <v>0</v>
      </c>
      <c r="BN36" s="96">
        <f t="shared" si="123"/>
        <v>0</v>
      </c>
      <c r="BO36" s="118">
        <f t="shared" si="124"/>
        <v>0</v>
      </c>
      <c r="BP36" s="112"/>
      <c r="BQ36" s="28"/>
      <c r="BR36" s="28"/>
      <c r="BS36" s="28"/>
      <c r="BT36" s="29"/>
      <c r="BU36" s="29"/>
      <c r="BV36" s="29"/>
      <c r="BW36" s="29"/>
      <c r="BX36" s="30"/>
      <c r="BY36" s="27">
        <f t="shared" si="125"/>
        <v>0</v>
      </c>
      <c r="BZ36" s="26">
        <f t="shared" si="126"/>
        <v>0</v>
      </c>
      <c r="CA36" s="32">
        <f t="shared" si="127"/>
        <v>0</v>
      </c>
      <c r="CB36" s="72">
        <f t="shared" si="128"/>
        <v>0</v>
      </c>
      <c r="CC36" s="31"/>
      <c r="CD36" s="28"/>
      <c r="CE36" s="29"/>
      <c r="CF36" s="29"/>
      <c r="CG36" s="29"/>
      <c r="CH36" s="29"/>
      <c r="CI36" s="30"/>
      <c r="CJ36" s="27">
        <f t="shared" si="129"/>
        <v>0</v>
      </c>
      <c r="CK36" s="26">
        <f t="shared" si="130"/>
        <v>0</v>
      </c>
      <c r="CL36" s="23">
        <f t="shared" si="131"/>
        <v>0</v>
      </c>
      <c r="CM36" s="45">
        <f t="shared" si="132"/>
        <v>0</v>
      </c>
      <c r="IL36" s="79"/>
      <c r="IM36"/>
      <c r="IN36"/>
      <c r="IO36"/>
      <c r="IP36"/>
    </row>
    <row r="37" spans="1:323" s="4" customFormat="1" ht="13.5" hidden="1" thickTop="1" x14ac:dyDescent="0.2">
      <c r="A37" s="33"/>
      <c r="B37" s="82"/>
      <c r="C37" s="83"/>
      <c r="D37" s="84"/>
      <c r="E37" s="84"/>
      <c r="F37" s="85"/>
      <c r="G37" s="86" t="str">
        <f>IF(AND(OR($G$2="Y",$H$2="Y"),I37&lt;5,J37&lt;5),IF(AND(I37=#REF!,J37=#REF!),#REF!+1,1),"")</f>
        <v/>
      </c>
      <c r="H37" s="87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88" t="str">
        <f>IF(ISNA(VLOOKUP(E37,SortLookup!$A$1:$B$5,2,FALSE))," ",VLOOKUP(E37,SortLookup!$A$1:$B$5,2,FALSE))</f>
        <v xml:space="preserve"> </v>
      </c>
      <c r="J37" s="89" t="str">
        <f>IF(ISNA(VLOOKUP(F37,SortLookup!$A$7:$B$11,2,FALSE))," ",VLOOKUP(F37,SortLookup!$A$7:$B$11,2,FALSE))</f>
        <v xml:space="preserve"> </v>
      </c>
      <c r="K37" s="58">
        <f t="shared" si="107"/>
        <v>0</v>
      </c>
      <c r="L37" s="59">
        <f>AB37+AO37+BA37+BL37+BY37+CJ37+CU31+DF31+DQ31+EB31+EM31+EX31+FI31+FT31+GE31+GP31+HA31+HL31+HW31+IH31</f>
        <v>0</v>
      </c>
      <c r="M37" s="36">
        <f>AD37+AQ37+BC37+BN37+CA37+CL37+CW31+DH31+DS31+ED31+EO31+EZ31+FK31+FV31+GG31+GR31+HC31+HN31+HY31+IJ31</f>
        <v>0</v>
      </c>
      <c r="N37" s="37">
        <f t="shared" si="108"/>
        <v>0</v>
      </c>
      <c r="O37" s="60">
        <f>W37+AJ37+AV37+BG37+BT37+CE37+CP31+DA31+DL31+DW31+EH31+ES31+FD31+FO31+FZ31+GK31+GV31+HG31+HR31+IC31</f>
        <v>0</v>
      </c>
      <c r="P37" s="90"/>
      <c r="Q37" s="91"/>
      <c r="R37" s="91"/>
      <c r="S37" s="91"/>
      <c r="T37" s="91"/>
      <c r="U37" s="91"/>
      <c r="V37" s="91"/>
      <c r="W37" s="92"/>
      <c r="X37" s="92"/>
      <c r="Y37" s="92"/>
      <c r="Z37" s="92"/>
      <c r="AA37" s="93"/>
      <c r="AB37" s="40">
        <f t="shared" si="109"/>
        <v>0</v>
      </c>
      <c r="AC37" s="37">
        <f t="shared" si="110"/>
        <v>0</v>
      </c>
      <c r="AD37" s="36">
        <f t="shared" si="111"/>
        <v>0</v>
      </c>
      <c r="AE37" s="94">
        <f t="shared" si="112"/>
        <v>0</v>
      </c>
      <c r="AF37" s="90"/>
      <c r="AG37" s="91"/>
      <c r="AH37" s="91"/>
      <c r="AI37" s="91"/>
      <c r="AJ37" s="92"/>
      <c r="AK37" s="92"/>
      <c r="AL37" s="92"/>
      <c r="AM37" s="92"/>
      <c r="AN37" s="93"/>
      <c r="AO37" s="40">
        <f t="shared" si="113"/>
        <v>0</v>
      </c>
      <c r="AP37" s="37">
        <f t="shared" si="114"/>
        <v>0</v>
      </c>
      <c r="AQ37" s="36">
        <f t="shared" si="115"/>
        <v>0</v>
      </c>
      <c r="AR37" s="94">
        <f t="shared" si="116"/>
        <v>0</v>
      </c>
      <c r="AS37" s="90"/>
      <c r="AT37" s="91"/>
      <c r="AU37" s="91"/>
      <c r="AV37" s="92"/>
      <c r="AW37" s="92"/>
      <c r="AX37" s="92"/>
      <c r="AY37" s="92"/>
      <c r="AZ37" s="93"/>
      <c r="BA37" s="40">
        <f t="shared" si="117"/>
        <v>0</v>
      </c>
      <c r="BB37" s="37">
        <f t="shared" si="118"/>
        <v>0</v>
      </c>
      <c r="BC37" s="36">
        <f t="shared" si="119"/>
        <v>0</v>
      </c>
      <c r="BD37" s="94">
        <f t="shared" si="120"/>
        <v>0</v>
      </c>
      <c r="BE37" s="40"/>
      <c r="BF37" s="116"/>
      <c r="BG37" s="92"/>
      <c r="BH37" s="92"/>
      <c r="BI37" s="92"/>
      <c r="BJ37" s="92"/>
      <c r="BK37" s="93"/>
      <c r="BL37" s="40">
        <f t="shared" si="121"/>
        <v>0</v>
      </c>
      <c r="BM37" s="37">
        <f t="shared" si="122"/>
        <v>0</v>
      </c>
      <c r="BN37" s="36">
        <f t="shared" si="123"/>
        <v>0</v>
      </c>
      <c r="BO37" s="35">
        <f t="shared" si="124"/>
        <v>0</v>
      </c>
      <c r="BP37" s="90"/>
      <c r="BQ37" s="28"/>
      <c r="BR37" s="28"/>
      <c r="BS37" s="28"/>
      <c r="BT37" s="29"/>
      <c r="BU37" s="29"/>
      <c r="BV37" s="29"/>
      <c r="BW37" s="29"/>
      <c r="BX37" s="30"/>
      <c r="BY37" s="27">
        <f t="shared" si="125"/>
        <v>0</v>
      </c>
      <c r="BZ37" s="26">
        <f t="shared" si="126"/>
        <v>0</v>
      </c>
      <c r="CA37" s="32">
        <f t="shared" si="127"/>
        <v>0</v>
      </c>
      <c r="CB37" s="72">
        <f t="shared" si="128"/>
        <v>0</v>
      </c>
      <c r="CC37" s="31"/>
      <c r="CD37" s="28"/>
      <c r="CE37" s="29"/>
      <c r="CF37" s="29"/>
      <c r="CG37" s="29"/>
      <c r="CH37" s="29"/>
      <c r="CI37" s="30"/>
      <c r="CJ37" s="27">
        <f t="shared" si="129"/>
        <v>0</v>
      </c>
      <c r="CK37" s="26">
        <f t="shared" si="130"/>
        <v>0</v>
      </c>
      <c r="CL37" s="23">
        <f t="shared" si="131"/>
        <v>0</v>
      </c>
      <c r="CM37" s="45">
        <f t="shared" si="132"/>
        <v>0</v>
      </c>
      <c r="IL37" s="79"/>
      <c r="IM37"/>
      <c r="IN37"/>
      <c r="IQ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</row>
    <row r="38" spans="1:323" s="4" customFormat="1" hidden="1" x14ac:dyDescent="0.2">
      <c r="A38" s="33"/>
      <c r="B38" s="63"/>
      <c r="C38" s="25"/>
      <c r="D38" s="64"/>
      <c r="E38" s="64"/>
      <c r="F38" s="65"/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58">
        <f t="shared" si="107"/>
        <v>0</v>
      </c>
      <c r="L38" s="59">
        <f>AB38+AO38+BA38+BL38+BY38+CJ38+CU38+DF38+DQ38+EB38+EM38+EX38+FI38+FT38+GE38+GP38+HA38+HL38+HW38+IH38</f>
        <v>0</v>
      </c>
      <c r="M38" s="36">
        <f>AD38+AQ38+BC38+BN38+CA38+CL38+CW38+DH38+DS38+ED38+EO38+EZ38+FK38+FV38+GG38+GR38+HC38+HN38+HY38+IJ38</f>
        <v>0</v>
      </c>
      <c r="N38" s="37">
        <f t="shared" si="108"/>
        <v>0</v>
      </c>
      <c r="O38" s="60">
        <f>W38+AJ38+AV38+BG38+BT38+CE38+CP38+DA38+DL38+DW38+EH38+ES38+FD38+FO38+FZ38+GK38+GV38+HG38+HR38+IC38</f>
        <v>0</v>
      </c>
      <c r="P38" s="31"/>
      <c r="Q38" s="28"/>
      <c r="R38" s="28"/>
      <c r="S38" s="28"/>
      <c r="T38" s="28"/>
      <c r="U38" s="28"/>
      <c r="V38" s="28"/>
      <c r="W38" s="29"/>
      <c r="X38" s="29"/>
      <c r="Y38" s="29"/>
      <c r="Z38" s="29"/>
      <c r="AA38" s="30"/>
      <c r="AB38" s="27">
        <f t="shared" si="109"/>
        <v>0</v>
      </c>
      <c r="AC38" s="26">
        <f t="shared" si="110"/>
        <v>0</v>
      </c>
      <c r="AD38" s="23">
        <f t="shared" si="111"/>
        <v>0</v>
      </c>
      <c r="AE38" s="45">
        <f t="shared" si="112"/>
        <v>0</v>
      </c>
      <c r="AF38" s="31"/>
      <c r="AG38" s="28"/>
      <c r="AH38" s="28"/>
      <c r="AI38" s="28"/>
      <c r="AJ38" s="29"/>
      <c r="AK38" s="29"/>
      <c r="AL38" s="29"/>
      <c r="AM38" s="29"/>
      <c r="AN38" s="30"/>
      <c r="AO38" s="27">
        <f t="shared" si="113"/>
        <v>0</v>
      </c>
      <c r="AP38" s="26">
        <f t="shared" si="114"/>
        <v>0</v>
      </c>
      <c r="AQ38" s="23">
        <f t="shared" si="115"/>
        <v>0</v>
      </c>
      <c r="AR38" s="45">
        <f t="shared" si="116"/>
        <v>0</v>
      </c>
      <c r="AS38" s="31"/>
      <c r="AT38" s="28"/>
      <c r="AU38" s="28"/>
      <c r="AV38" s="29"/>
      <c r="AW38" s="29"/>
      <c r="AX38" s="29"/>
      <c r="AY38" s="29"/>
      <c r="AZ38" s="30"/>
      <c r="BA38" s="27">
        <f t="shared" si="117"/>
        <v>0</v>
      </c>
      <c r="BB38" s="26">
        <f t="shared" si="118"/>
        <v>0</v>
      </c>
      <c r="BC38" s="23">
        <f t="shared" si="119"/>
        <v>0</v>
      </c>
      <c r="BD38" s="45">
        <f t="shared" si="120"/>
        <v>0</v>
      </c>
      <c r="BE38" s="27"/>
      <c r="BF38" s="43"/>
      <c r="BG38" s="29"/>
      <c r="BH38" s="29"/>
      <c r="BI38" s="29"/>
      <c r="BJ38" s="29"/>
      <c r="BK38" s="30"/>
      <c r="BL38" s="40">
        <f t="shared" si="121"/>
        <v>0</v>
      </c>
      <c r="BM38" s="37">
        <f t="shared" si="122"/>
        <v>0</v>
      </c>
      <c r="BN38" s="36">
        <f t="shared" si="123"/>
        <v>0</v>
      </c>
      <c r="BO38" s="35">
        <f t="shared" si="124"/>
        <v>0</v>
      </c>
      <c r="BP38" s="31"/>
      <c r="BQ38" s="28"/>
      <c r="BR38" s="28"/>
      <c r="BS38" s="28"/>
      <c r="BT38" s="29"/>
      <c r="BU38" s="29"/>
      <c r="BV38" s="29"/>
      <c r="BW38" s="29"/>
      <c r="BX38" s="30"/>
      <c r="BY38" s="27">
        <f t="shared" si="125"/>
        <v>0</v>
      </c>
      <c r="BZ38" s="26">
        <f t="shared" si="126"/>
        <v>0</v>
      </c>
      <c r="CA38" s="32">
        <f t="shared" si="127"/>
        <v>0</v>
      </c>
      <c r="CB38" s="72">
        <f t="shared" si="128"/>
        <v>0</v>
      </c>
      <c r="CC38" s="31"/>
      <c r="CD38" s="28"/>
      <c r="CE38" s="29"/>
      <c r="CF38" s="29"/>
      <c r="CG38" s="29"/>
      <c r="CH38" s="29"/>
      <c r="CI38" s="30"/>
      <c r="CJ38" s="27">
        <f t="shared" si="129"/>
        <v>0</v>
      </c>
      <c r="CK38" s="26">
        <f t="shared" si="130"/>
        <v>0</v>
      </c>
      <c r="CL38" s="23">
        <f t="shared" si="131"/>
        <v>0</v>
      </c>
      <c r="CM38" s="45">
        <f t="shared" si="132"/>
        <v>0</v>
      </c>
      <c r="IL38" s="79"/>
      <c r="IM38"/>
      <c r="IN38"/>
    </row>
    <row r="39" spans="1:323" s="4" customFormat="1" hidden="1" x14ac:dyDescent="0.2">
      <c r="A39" s="33"/>
      <c r="B39" s="63"/>
      <c r="C39" s="25"/>
      <c r="D39" s="64"/>
      <c r="E39" s="64"/>
      <c r="F39" s="65"/>
      <c r="G39" s="24" t="str">
        <f>IF(AND(OR($G$2="Y",$H$2="Y"),I39&lt;5,J39&lt;5),IF(AND(I39=#REF!,J39=#REF!),#REF!+1,1),"")</f>
        <v/>
      </c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4" t="str">
        <f>IF(ISNA(VLOOKUP(E39,SortLookup!$A$1:$B$5,2,FALSE))," ",VLOOKUP(E39,SortLookup!$A$1:$B$5,2,FALSE))</f>
        <v xml:space="preserve"> </v>
      </c>
      <c r="J39" s="22" t="str">
        <f>IF(ISNA(VLOOKUP(F39,SortLookup!$A$7:$B$11,2,FALSE))," ",VLOOKUP(F39,SortLookup!$A$7:$B$11,2,FALSE))</f>
        <v xml:space="preserve"> </v>
      </c>
      <c r="K39" s="58">
        <f t="shared" si="107"/>
        <v>0</v>
      </c>
      <c r="L39" s="59">
        <f>AB39+AO39+BA39+BL39+BY39+CJ39+CU39+DF39+DQ39+EB39+EM39+EX39+FI39+FT39+GE39+GP39+HA39+HL39+HW39+IH39</f>
        <v>0</v>
      </c>
      <c r="M39" s="36">
        <f>AD39+AQ39+BC39+BN39+CA39+CL39+CW39+DH39+DS39+ED39+EO39+EZ39+FK39+FV39+GG39+GR39+HC39+HN39+HY39+IJ39</f>
        <v>0</v>
      </c>
      <c r="N39" s="37">
        <f t="shared" si="108"/>
        <v>0</v>
      </c>
      <c r="O39" s="60">
        <f>W39+AJ39+AV39+BG39+BT39+CE39+CP39+DA39+DL39+DW39+EH39+ES39+FD39+FO39+FZ39+GK39+GV39+HG39+HR39+IC39</f>
        <v>0</v>
      </c>
      <c r="P39" s="31"/>
      <c r="Q39" s="28"/>
      <c r="R39" s="28"/>
      <c r="S39" s="28"/>
      <c r="T39" s="28"/>
      <c r="U39" s="28"/>
      <c r="V39" s="28"/>
      <c r="W39" s="29"/>
      <c r="X39" s="29"/>
      <c r="Y39" s="29"/>
      <c r="Z39" s="29"/>
      <c r="AA39" s="30"/>
      <c r="AB39" s="27">
        <f t="shared" si="109"/>
        <v>0</v>
      </c>
      <c r="AC39" s="26">
        <f t="shared" si="110"/>
        <v>0</v>
      </c>
      <c r="AD39" s="23">
        <f t="shared" si="111"/>
        <v>0</v>
      </c>
      <c r="AE39" s="45">
        <f t="shared" si="112"/>
        <v>0</v>
      </c>
      <c r="AF39" s="31"/>
      <c r="AG39" s="28"/>
      <c r="AH39" s="28"/>
      <c r="AI39" s="28"/>
      <c r="AJ39" s="29"/>
      <c r="AK39" s="29"/>
      <c r="AL39" s="29"/>
      <c r="AM39" s="29"/>
      <c r="AN39" s="30"/>
      <c r="AO39" s="27">
        <f t="shared" si="113"/>
        <v>0</v>
      </c>
      <c r="AP39" s="26">
        <f t="shared" si="114"/>
        <v>0</v>
      </c>
      <c r="AQ39" s="23">
        <f t="shared" si="115"/>
        <v>0</v>
      </c>
      <c r="AR39" s="45">
        <f t="shared" si="116"/>
        <v>0</v>
      </c>
      <c r="AS39" s="31"/>
      <c r="AT39" s="28"/>
      <c r="AU39" s="28"/>
      <c r="AV39" s="29"/>
      <c r="AW39" s="29"/>
      <c r="AX39" s="29"/>
      <c r="AY39" s="29"/>
      <c r="AZ39" s="30"/>
      <c r="BA39" s="27">
        <f t="shared" si="117"/>
        <v>0</v>
      </c>
      <c r="BB39" s="26">
        <f t="shared" si="118"/>
        <v>0</v>
      </c>
      <c r="BC39" s="23">
        <f t="shared" si="119"/>
        <v>0</v>
      </c>
      <c r="BD39" s="45">
        <f t="shared" si="120"/>
        <v>0</v>
      </c>
      <c r="BE39" s="27"/>
      <c r="BF39" s="43"/>
      <c r="BG39" s="29"/>
      <c r="BH39" s="29"/>
      <c r="BI39" s="29"/>
      <c r="BJ39" s="29"/>
      <c r="BK39" s="30"/>
      <c r="BL39" s="40">
        <f t="shared" si="121"/>
        <v>0</v>
      </c>
      <c r="BM39" s="37">
        <f t="shared" si="122"/>
        <v>0</v>
      </c>
      <c r="BN39" s="36">
        <f t="shared" si="123"/>
        <v>0</v>
      </c>
      <c r="BO39" s="35">
        <f t="shared" si="124"/>
        <v>0</v>
      </c>
      <c r="BP39" s="31"/>
      <c r="BQ39" s="28"/>
      <c r="BR39" s="28"/>
      <c r="BS39" s="28"/>
      <c r="BT39" s="29"/>
      <c r="BU39" s="29"/>
      <c r="BV39" s="29"/>
      <c r="BW39" s="29"/>
      <c r="BX39" s="30"/>
      <c r="BY39" s="27">
        <f t="shared" si="125"/>
        <v>0</v>
      </c>
      <c r="BZ39" s="26">
        <f t="shared" si="126"/>
        <v>0</v>
      </c>
      <c r="CA39" s="32">
        <f t="shared" si="127"/>
        <v>0</v>
      </c>
      <c r="CB39" s="72">
        <f t="shared" si="128"/>
        <v>0</v>
      </c>
      <c r="CC39" s="31"/>
      <c r="CD39" s="28"/>
      <c r="CE39" s="29"/>
      <c r="CF39" s="29"/>
      <c r="CG39" s="29"/>
      <c r="CH39" s="29"/>
      <c r="CI39" s="30"/>
      <c r="CJ39" s="27">
        <f t="shared" si="129"/>
        <v>0</v>
      </c>
      <c r="CK39" s="26">
        <f t="shared" si="130"/>
        <v>0</v>
      </c>
      <c r="CL39" s="23">
        <f t="shared" si="131"/>
        <v>0</v>
      </c>
      <c r="CM39" s="45">
        <f t="shared" si="132"/>
        <v>0</v>
      </c>
      <c r="IL39" s="79"/>
    </row>
    <row r="40" spans="1:323" s="4" customFormat="1" hidden="1" x14ac:dyDescent="0.2">
      <c r="A40" s="33"/>
      <c r="B40" s="63"/>
      <c r="C40" s="25"/>
      <c r="D40" s="64"/>
      <c r="E40" s="64"/>
      <c r="F40" s="65"/>
      <c r="G40" s="24" t="str">
        <f>IF(AND(OR($G$2="Y",$H$2="Y"),I40&lt;5,J40&lt;5),IF(AND(I40=#REF!,J40=#REF!),#REF!+1,1),"")</f>
        <v/>
      </c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4" t="str">
        <f>IF(ISNA(VLOOKUP(E40,SortLookup!$A$1:$B$5,2,FALSE))," ",VLOOKUP(E40,SortLookup!$A$1:$B$5,2,FALSE))</f>
        <v xml:space="preserve"> </v>
      </c>
      <c r="J40" s="22" t="str">
        <f>IF(ISNA(VLOOKUP(F40,SortLookup!$A$7:$B$11,2,FALSE))," ",VLOOKUP(F40,SortLookup!$A$7:$B$11,2,FALSE))</f>
        <v xml:space="preserve"> </v>
      </c>
      <c r="K40" s="58">
        <f t="shared" si="107"/>
        <v>0</v>
      </c>
      <c r="L40" s="59">
        <f>AB40+AO40+BA40+BL40+BY40+CJ40+CU34+DF34+DQ34+EB34+EM34+EX34+FI34+FT34+GE34+GP34+HA34+HL34+HW34+IH34</f>
        <v>0</v>
      </c>
      <c r="M40" s="36">
        <f>AD40+AQ40+BC40+BN40+CA40+CL40+CW34+DH34+DS34+ED34+EO34+EZ34+FK34+FV34+GG34+GR34+HC34+HN34+HY34+IJ34</f>
        <v>0</v>
      </c>
      <c r="N40" s="37">
        <f t="shared" si="108"/>
        <v>0</v>
      </c>
      <c r="O40" s="60">
        <f>W40+AJ40+AV40+BG40+BT40+CE40+CP34+DA34+DL34+DW34+EH34+ES34+FD34+FO34+FZ34+GK34+GV34+HG34+HR34+IC34</f>
        <v>0</v>
      </c>
      <c r="P40" s="31"/>
      <c r="Q40" s="28"/>
      <c r="R40" s="28"/>
      <c r="S40" s="28"/>
      <c r="T40" s="28"/>
      <c r="U40" s="28"/>
      <c r="V40" s="28"/>
      <c r="W40" s="29"/>
      <c r="X40" s="29"/>
      <c r="Y40" s="29"/>
      <c r="Z40" s="29"/>
      <c r="AA40" s="30"/>
      <c r="AB40" s="27">
        <f t="shared" si="109"/>
        <v>0</v>
      </c>
      <c r="AC40" s="26">
        <f t="shared" si="110"/>
        <v>0</v>
      </c>
      <c r="AD40" s="23">
        <f t="shared" si="111"/>
        <v>0</v>
      </c>
      <c r="AE40" s="45">
        <f t="shared" si="112"/>
        <v>0</v>
      </c>
      <c r="AF40" s="31"/>
      <c r="AG40" s="28"/>
      <c r="AH40" s="28"/>
      <c r="AI40" s="28"/>
      <c r="AJ40" s="29"/>
      <c r="AK40" s="29"/>
      <c r="AL40" s="29"/>
      <c r="AM40" s="29"/>
      <c r="AN40" s="30"/>
      <c r="AO40" s="27">
        <f t="shared" si="113"/>
        <v>0</v>
      </c>
      <c r="AP40" s="26">
        <f t="shared" si="114"/>
        <v>0</v>
      </c>
      <c r="AQ40" s="23">
        <f t="shared" si="115"/>
        <v>0</v>
      </c>
      <c r="AR40" s="45">
        <f t="shared" si="116"/>
        <v>0</v>
      </c>
      <c r="AS40" s="31"/>
      <c r="AT40" s="28"/>
      <c r="AU40" s="28"/>
      <c r="AV40" s="29"/>
      <c r="AW40" s="29"/>
      <c r="AX40" s="29"/>
      <c r="AY40" s="29"/>
      <c r="AZ40" s="30"/>
      <c r="BA40" s="27">
        <f t="shared" si="117"/>
        <v>0</v>
      </c>
      <c r="BB40" s="26">
        <f t="shared" si="118"/>
        <v>0</v>
      </c>
      <c r="BC40" s="23">
        <f t="shared" si="119"/>
        <v>0</v>
      </c>
      <c r="BD40" s="45">
        <f t="shared" si="120"/>
        <v>0</v>
      </c>
      <c r="BE40" s="27"/>
      <c r="BF40" s="43"/>
      <c r="BG40" s="29"/>
      <c r="BH40" s="29"/>
      <c r="BI40" s="29"/>
      <c r="BJ40" s="29"/>
      <c r="BK40" s="30"/>
      <c r="BL40" s="40">
        <f t="shared" si="121"/>
        <v>0</v>
      </c>
      <c r="BM40" s="37">
        <f t="shared" si="122"/>
        <v>0</v>
      </c>
      <c r="BN40" s="36">
        <f t="shared" si="123"/>
        <v>0</v>
      </c>
      <c r="BO40" s="35">
        <f t="shared" si="124"/>
        <v>0</v>
      </c>
      <c r="BP40" s="31"/>
      <c r="BQ40" s="28"/>
      <c r="BR40" s="28"/>
      <c r="BS40" s="28"/>
      <c r="BT40" s="29"/>
      <c r="BU40" s="29"/>
      <c r="BV40" s="29"/>
      <c r="BW40" s="29"/>
      <c r="BX40" s="30"/>
      <c r="BY40" s="27">
        <f t="shared" si="125"/>
        <v>0</v>
      </c>
      <c r="BZ40" s="26">
        <f t="shared" si="126"/>
        <v>0</v>
      </c>
      <c r="CA40" s="32">
        <f t="shared" si="127"/>
        <v>0</v>
      </c>
      <c r="CB40" s="72">
        <f t="shared" si="128"/>
        <v>0</v>
      </c>
      <c r="CC40" s="31"/>
      <c r="CD40" s="28"/>
      <c r="CE40" s="29"/>
      <c r="CF40" s="29"/>
      <c r="CG40" s="29"/>
      <c r="CH40" s="29"/>
      <c r="CI40" s="30"/>
      <c r="CJ40" s="27">
        <f t="shared" si="129"/>
        <v>0</v>
      </c>
      <c r="CK40" s="26">
        <f t="shared" si="130"/>
        <v>0</v>
      </c>
      <c r="CL40" s="23">
        <f t="shared" si="131"/>
        <v>0</v>
      </c>
      <c r="CM40" s="45">
        <f t="shared" si="132"/>
        <v>0</v>
      </c>
      <c r="IL40" s="79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</row>
    <row r="41" spans="1:323" s="4" customFormat="1" hidden="1" x14ac:dyDescent="0.2">
      <c r="A41" s="33"/>
      <c r="B41" s="82"/>
      <c r="C41" s="83"/>
      <c r="D41" s="84"/>
      <c r="E41" s="84"/>
      <c r="F41" s="85"/>
      <c r="G41" s="86" t="str">
        <f>IF(AND(OR($G$2="Y",$H$2="Y"),I41&lt;5,J41&lt;5),IF(AND(I41=#REF!,J41=#REF!),#REF!+1,1),"")</f>
        <v/>
      </c>
      <c r="H41" s="87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88" t="str">
        <f>IF(ISNA(VLOOKUP(E41,SortLookup!$A$1:$B$5,2,FALSE))," ",VLOOKUP(E41,SortLookup!$A$1:$B$5,2,FALSE))</f>
        <v xml:space="preserve"> </v>
      </c>
      <c r="J41" s="89" t="str">
        <f>IF(ISNA(VLOOKUP(F41,SortLookup!$A$7:$B$11,2,FALSE))," ",VLOOKUP(F41,SortLookup!$A$7:$B$11,2,FALSE))</f>
        <v xml:space="preserve"> </v>
      </c>
      <c r="K41" s="58">
        <f t="shared" si="107"/>
        <v>0</v>
      </c>
      <c r="L41" s="59">
        <f>AB41+AO41+BA41+BL41+BY41+CJ41+CU41+DF41+DQ41+EB41+EM41+EX41+FI41+FT41+GE41+GP41+HA41+HL41+HW41+IH41</f>
        <v>0</v>
      </c>
      <c r="M41" s="36">
        <f>AD41+AQ41+BC41+BN41+CA41+CL41+CW41+DH41+DS41+ED41+EO41+EZ41+FK41+FV41+GG41+GR41+HC41+HN41+HY41+IJ41</f>
        <v>0</v>
      </c>
      <c r="N41" s="37">
        <f t="shared" si="108"/>
        <v>0</v>
      </c>
      <c r="O41" s="60">
        <f>W41+AJ41+AV41+BG41+BT41+CE41+CP41+DA41+DL41+DW41+EH41+ES41+FD41+FO41+FZ41+GK41+GV41+HG41+HR41+IC41</f>
        <v>0</v>
      </c>
      <c r="P41" s="90"/>
      <c r="Q41" s="91"/>
      <c r="R41" s="91"/>
      <c r="S41" s="91"/>
      <c r="T41" s="91"/>
      <c r="U41" s="91"/>
      <c r="V41" s="91"/>
      <c r="W41" s="92"/>
      <c r="X41" s="92"/>
      <c r="Y41" s="92"/>
      <c r="Z41" s="92"/>
      <c r="AA41" s="93"/>
      <c r="AB41" s="40">
        <f t="shared" si="109"/>
        <v>0</v>
      </c>
      <c r="AC41" s="37">
        <f t="shared" si="110"/>
        <v>0</v>
      </c>
      <c r="AD41" s="36">
        <f t="shared" si="111"/>
        <v>0</v>
      </c>
      <c r="AE41" s="94">
        <f t="shared" si="112"/>
        <v>0</v>
      </c>
      <c r="AF41" s="90"/>
      <c r="AG41" s="91"/>
      <c r="AH41" s="91"/>
      <c r="AI41" s="91"/>
      <c r="AJ41" s="92"/>
      <c r="AK41" s="92"/>
      <c r="AL41" s="92"/>
      <c r="AM41" s="92"/>
      <c r="AN41" s="93"/>
      <c r="AO41" s="40">
        <f t="shared" si="113"/>
        <v>0</v>
      </c>
      <c r="AP41" s="37">
        <f t="shared" si="114"/>
        <v>0</v>
      </c>
      <c r="AQ41" s="36">
        <f t="shared" si="115"/>
        <v>0</v>
      </c>
      <c r="AR41" s="94">
        <f t="shared" si="116"/>
        <v>0</v>
      </c>
      <c r="AS41" s="90"/>
      <c r="AT41" s="91"/>
      <c r="AU41" s="91"/>
      <c r="AV41" s="92"/>
      <c r="AW41" s="92"/>
      <c r="AX41" s="92"/>
      <c r="AY41" s="29"/>
      <c r="AZ41" s="30"/>
      <c r="BA41" s="27">
        <f t="shared" si="117"/>
        <v>0</v>
      </c>
      <c r="BB41" s="26">
        <f t="shared" si="118"/>
        <v>0</v>
      </c>
      <c r="BC41" s="23">
        <f t="shared" si="119"/>
        <v>0</v>
      </c>
      <c r="BD41" s="45">
        <f t="shared" si="120"/>
        <v>0</v>
      </c>
      <c r="BE41" s="27"/>
      <c r="BF41" s="43"/>
      <c r="BG41" s="29"/>
      <c r="BH41" s="29"/>
      <c r="BI41" s="29"/>
      <c r="BJ41" s="29"/>
      <c r="BK41" s="30"/>
      <c r="BL41" s="40">
        <f t="shared" si="121"/>
        <v>0</v>
      </c>
      <c r="BM41" s="37">
        <f t="shared" si="122"/>
        <v>0</v>
      </c>
      <c r="BN41" s="36">
        <f t="shared" si="123"/>
        <v>0</v>
      </c>
      <c r="BO41" s="35">
        <f t="shared" si="124"/>
        <v>0</v>
      </c>
      <c r="BP41" s="31"/>
      <c r="BQ41" s="28"/>
      <c r="BR41" s="28"/>
      <c r="BS41" s="28"/>
      <c r="BT41" s="29"/>
      <c r="BU41" s="29"/>
      <c r="BV41" s="29"/>
      <c r="BW41" s="29"/>
      <c r="BX41" s="30"/>
      <c r="BY41" s="27">
        <f t="shared" si="125"/>
        <v>0</v>
      </c>
      <c r="BZ41" s="26">
        <f t="shared" si="126"/>
        <v>0</v>
      </c>
      <c r="CA41" s="32">
        <f t="shared" si="127"/>
        <v>0</v>
      </c>
      <c r="CB41" s="72">
        <f t="shared" si="128"/>
        <v>0</v>
      </c>
      <c r="CC41" s="31"/>
      <c r="CD41" s="28"/>
      <c r="CE41" s="29"/>
      <c r="CF41" s="29"/>
      <c r="CG41" s="29"/>
      <c r="CH41" s="29"/>
      <c r="CI41" s="30"/>
      <c r="CJ41" s="27">
        <f t="shared" si="129"/>
        <v>0</v>
      </c>
      <c r="CK41" s="26">
        <f t="shared" si="130"/>
        <v>0</v>
      </c>
      <c r="CL41" s="23">
        <f t="shared" si="131"/>
        <v>0</v>
      </c>
      <c r="CM41" s="45">
        <f t="shared" si="132"/>
        <v>0</v>
      </c>
      <c r="IL41" s="79"/>
      <c r="IM41"/>
      <c r="IN41"/>
      <c r="IQ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</row>
    <row r="42" spans="1:323" s="4" customFormat="1" hidden="1" x14ac:dyDescent="0.2">
      <c r="A42" s="33"/>
      <c r="B42" s="63"/>
      <c r="C42" s="25"/>
      <c r="D42" s="64"/>
      <c r="E42" s="64"/>
      <c r="F42" s="65"/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58">
        <f t="shared" si="107"/>
        <v>0</v>
      </c>
      <c r="L42" s="59">
        <f>AB42+AO42+BA42+BL42+BY42+CJ42+CU42+DF42+DQ42+EB42+EM42+EX42+FI42+FT42+GE42+GP42+HA42+HL42+HW42+IH42</f>
        <v>0</v>
      </c>
      <c r="M42" s="36">
        <f>AD42+AQ42+BC42+BN42+CA42+CL42+CW42+DH42+DS42+ED42+EO42+EZ42+FK42+FV42+GG42+GR42+HC42+HN42+HY42+IJ42</f>
        <v>0</v>
      </c>
      <c r="N42" s="37">
        <f t="shared" si="108"/>
        <v>0</v>
      </c>
      <c r="O42" s="60">
        <f>W42+AJ42+AV42+BG42+BT42+CE42+CP42+DA42+DL42+DW42+EH42+ES42+FD42+FO42+FZ42+GK42+GV42+HG42+HR42+IC42</f>
        <v>0</v>
      </c>
      <c r="P42" s="31"/>
      <c r="Q42" s="28"/>
      <c r="R42" s="28"/>
      <c r="S42" s="28"/>
      <c r="T42" s="28"/>
      <c r="U42" s="28"/>
      <c r="V42" s="28"/>
      <c r="W42" s="29"/>
      <c r="X42" s="29"/>
      <c r="Y42" s="29"/>
      <c r="Z42" s="29"/>
      <c r="AA42" s="30"/>
      <c r="AB42" s="27">
        <f t="shared" si="109"/>
        <v>0</v>
      </c>
      <c r="AC42" s="26">
        <f t="shared" si="110"/>
        <v>0</v>
      </c>
      <c r="AD42" s="23">
        <f t="shared" si="111"/>
        <v>0</v>
      </c>
      <c r="AE42" s="45">
        <f t="shared" si="112"/>
        <v>0</v>
      </c>
      <c r="AF42" s="31"/>
      <c r="AG42" s="28"/>
      <c r="AH42" s="28"/>
      <c r="AI42" s="28"/>
      <c r="AJ42" s="29"/>
      <c r="AK42" s="29"/>
      <c r="AL42" s="29"/>
      <c r="AM42" s="29"/>
      <c r="AN42" s="30"/>
      <c r="AO42" s="27">
        <f t="shared" si="113"/>
        <v>0</v>
      </c>
      <c r="AP42" s="26">
        <f t="shared" si="114"/>
        <v>0</v>
      </c>
      <c r="AQ42" s="23">
        <f t="shared" si="115"/>
        <v>0</v>
      </c>
      <c r="AR42" s="45">
        <f t="shared" si="116"/>
        <v>0</v>
      </c>
      <c r="AS42" s="31"/>
      <c r="AT42" s="28"/>
      <c r="AU42" s="28"/>
      <c r="AV42" s="29"/>
      <c r="AW42" s="29"/>
      <c r="AX42" s="29"/>
      <c r="AY42" s="29"/>
      <c r="AZ42" s="30"/>
      <c r="BA42" s="27">
        <f t="shared" si="117"/>
        <v>0</v>
      </c>
      <c r="BB42" s="26">
        <f t="shared" si="118"/>
        <v>0</v>
      </c>
      <c r="BC42" s="23">
        <f t="shared" si="119"/>
        <v>0</v>
      </c>
      <c r="BD42" s="45">
        <f t="shared" si="120"/>
        <v>0</v>
      </c>
      <c r="BE42" s="27"/>
      <c r="BF42" s="43"/>
      <c r="BG42" s="29"/>
      <c r="BH42" s="29"/>
      <c r="BI42" s="29"/>
      <c r="BJ42" s="29"/>
      <c r="BK42" s="30"/>
      <c r="BL42" s="40">
        <f t="shared" si="121"/>
        <v>0</v>
      </c>
      <c r="BM42" s="37">
        <f t="shared" si="122"/>
        <v>0</v>
      </c>
      <c r="BN42" s="36">
        <f t="shared" si="123"/>
        <v>0</v>
      </c>
      <c r="BO42" s="35">
        <f t="shared" si="124"/>
        <v>0</v>
      </c>
      <c r="BP42" s="31"/>
      <c r="BQ42" s="28"/>
      <c r="BR42" s="28"/>
      <c r="BS42" s="28"/>
      <c r="BT42" s="29"/>
      <c r="BU42" s="29"/>
      <c r="BV42" s="29"/>
      <c r="BW42" s="29"/>
      <c r="BX42" s="30"/>
      <c r="BY42" s="27">
        <f t="shared" si="125"/>
        <v>0</v>
      </c>
      <c r="BZ42" s="26">
        <f t="shared" si="126"/>
        <v>0</v>
      </c>
      <c r="CA42" s="32">
        <f t="shared" si="127"/>
        <v>0</v>
      </c>
      <c r="CB42" s="72">
        <f t="shared" si="128"/>
        <v>0</v>
      </c>
      <c r="CC42" s="31"/>
      <c r="CD42" s="28"/>
      <c r="CE42" s="29"/>
      <c r="CF42" s="29"/>
      <c r="CG42" s="29"/>
      <c r="CH42" s="29"/>
      <c r="CI42" s="30"/>
      <c r="CJ42" s="27">
        <f t="shared" si="129"/>
        <v>0</v>
      </c>
      <c r="CK42" s="26">
        <f t="shared" si="130"/>
        <v>0</v>
      </c>
      <c r="CL42" s="23">
        <f t="shared" si="131"/>
        <v>0</v>
      </c>
      <c r="CM42" s="45">
        <f t="shared" si="132"/>
        <v>0</v>
      </c>
      <c r="IL42" s="79"/>
    </row>
    <row r="43" spans="1:323" s="4" customFormat="1" hidden="1" x14ac:dyDescent="0.2">
      <c r="A43" s="33"/>
      <c r="B43" s="63"/>
      <c r="C43" s="25"/>
      <c r="D43" s="64"/>
      <c r="E43" s="64"/>
      <c r="F43" s="65"/>
      <c r="G43" s="24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4" t="str">
        <f>IF(ISNA(VLOOKUP(E43,SortLookup!$A$1:$B$5,2,FALSE))," ",VLOOKUP(E43,SortLookup!$A$1:$B$5,2,FALSE))</f>
        <v xml:space="preserve"> </v>
      </c>
      <c r="J43" s="22" t="str">
        <f>IF(ISNA(VLOOKUP(F43,SortLookup!$A$7:$B$11,2,FALSE))," ",VLOOKUP(F43,SortLookup!$A$7:$B$11,2,FALSE))</f>
        <v xml:space="preserve"> </v>
      </c>
      <c r="K43" s="58">
        <f t="shared" si="107"/>
        <v>0</v>
      </c>
      <c r="L43" s="59">
        <f>AB43+AO43+BA43+BL43+BY43+CJ43+CU37+DF37+DQ37+EB37+EM37+EX37+FI37+FT37+GE37+GP37+HA37+HL37+HW37+IH37</f>
        <v>0</v>
      </c>
      <c r="M43" s="36">
        <f>AD43+AQ43+BC43+BN43+CA43+CL43+CW37+DH37+DS37+ED37+EO37+EZ37+FK37+FV37+GG37+GR37+HC37+HN37+HY37+IJ37</f>
        <v>0</v>
      </c>
      <c r="N43" s="37">
        <f t="shared" si="108"/>
        <v>0</v>
      </c>
      <c r="O43" s="60">
        <f>W43+AJ43+AV43+BG43+BT43+CE43+CP37+DA37+DL37+DW37+EH37+ES37+FD37+FO37+FZ37+GK37+GV37+HG37+HR37+IC37</f>
        <v>0</v>
      </c>
      <c r="P43" s="31"/>
      <c r="Q43" s="28"/>
      <c r="R43" s="28"/>
      <c r="S43" s="28"/>
      <c r="T43" s="28"/>
      <c r="U43" s="28"/>
      <c r="V43" s="28"/>
      <c r="W43" s="29"/>
      <c r="X43" s="29"/>
      <c r="Y43" s="29"/>
      <c r="Z43" s="29"/>
      <c r="AA43" s="30"/>
      <c r="AB43" s="27">
        <f t="shared" si="109"/>
        <v>0</v>
      </c>
      <c r="AC43" s="26">
        <f t="shared" si="110"/>
        <v>0</v>
      </c>
      <c r="AD43" s="23">
        <f t="shared" si="111"/>
        <v>0</v>
      </c>
      <c r="AE43" s="45">
        <f t="shared" si="112"/>
        <v>0</v>
      </c>
      <c r="AF43" s="31"/>
      <c r="AG43" s="28"/>
      <c r="AH43" s="28"/>
      <c r="AI43" s="28"/>
      <c r="AJ43" s="29"/>
      <c r="AK43" s="29"/>
      <c r="AL43" s="29"/>
      <c r="AM43" s="29"/>
      <c r="AN43" s="30"/>
      <c r="AO43" s="27">
        <f t="shared" si="113"/>
        <v>0</v>
      </c>
      <c r="AP43" s="26">
        <f t="shared" si="114"/>
        <v>0</v>
      </c>
      <c r="AQ43" s="23">
        <f t="shared" si="115"/>
        <v>0</v>
      </c>
      <c r="AR43" s="45">
        <f t="shared" si="116"/>
        <v>0</v>
      </c>
      <c r="AS43" s="31"/>
      <c r="AT43" s="28"/>
      <c r="AU43" s="28"/>
      <c r="AV43" s="29"/>
      <c r="AW43" s="29"/>
      <c r="AX43" s="29"/>
      <c r="AY43" s="29"/>
      <c r="AZ43" s="30"/>
      <c r="BA43" s="27">
        <f t="shared" si="117"/>
        <v>0</v>
      </c>
      <c r="BB43" s="26">
        <f t="shared" si="118"/>
        <v>0</v>
      </c>
      <c r="BC43" s="23">
        <f t="shared" si="119"/>
        <v>0</v>
      </c>
      <c r="BD43" s="45">
        <f t="shared" si="120"/>
        <v>0</v>
      </c>
      <c r="BE43" s="27"/>
      <c r="BF43" s="43"/>
      <c r="BG43" s="29"/>
      <c r="BH43" s="29"/>
      <c r="BI43" s="29"/>
      <c r="BJ43" s="29"/>
      <c r="BK43" s="30"/>
      <c r="BL43" s="40">
        <f t="shared" si="121"/>
        <v>0</v>
      </c>
      <c r="BM43" s="37">
        <f t="shared" si="122"/>
        <v>0</v>
      </c>
      <c r="BN43" s="36">
        <f t="shared" si="123"/>
        <v>0</v>
      </c>
      <c r="BO43" s="35">
        <f t="shared" si="124"/>
        <v>0</v>
      </c>
      <c r="BP43" s="31"/>
      <c r="BQ43" s="28"/>
      <c r="BR43" s="28"/>
      <c r="BS43" s="28"/>
      <c r="BT43" s="29"/>
      <c r="BU43" s="29"/>
      <c r="BV43" s="29"/>
      <c r="BW43" s="29"/>
      <c r="BX43" s="30"/>
      <c r="BY43" s="27">
        <f t="shared" si="125"/>
        <v>0</v>
      </c>
      <c r="BZ43" s="26">
        <f t="shared" si="126"/>
        <v>0</v>
      </c>
      <c r="CA43" s="32">
        <f t="shared" si="127"/>
        <v>0</v>
      </c>
      <c r="CB43" s="72">
        <f t="shared" si="128"/>
        <v>0</v>
      </c>
      <c r="CC43" s="31"/>
      <c r="CD43" s="28"/>
      <c r="CE43" s="29"/>
      <c r="CF43" s="29"/>
      <c r="CG43" s="29"/>
      <c r="CH43" s="29"/>
      <c r="CI43" s="30"/>
      <c r="CJ43" s="27">
        <f t="shared" si="129"/>
        <v>0</v>
      </c>
      <c r="CK43" s="26">
        <f t="shared" si="130"/>
        <v>0</v>
      </c>
      <c r="CL43" s="23">
        <f t="shared" si="131"/>
        <v>0</v>
      </c>
      <c r="CM43" s="45">
        <f t="shared" si="132"/>
        <v>0</v>
      </c>
      <c r="IL43" s="79"/>
      <c r="IO43"/>
      <c r="IP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</row>
    <row r="44" spans="1:323" s="4" customFormat="1" hidden="1" x14ac:dyDescent="0.2">
      <c r="A44" s="33"/>
      <c r="B44" s="63"/>
      <c r="C44" s="25"/>
      <c r="D44" s="64"/>
      <c r="E44" s="64"/>
      <c r="F44" s="65"/>
      <c r="G44" s="24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4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58">
        <f t="shared" si="107"/>
        <v>0</v>
      </c>
      <c r="L44" s="59">
        <f>AB44+AO44+BA44+BL44+BY44+CJ44+CU44+DF44+DQ44+EB44+EM44+EX44+FI44+FT44+GE44+GP44+HA44+HL44+HW44+IH44</f>
        <v>0</v>
      </c>
      <c r="M44" s="36">
        <f>AD44+AQ44+BC44+BN44+CA44+CL44+CW44+DH44+DS44+ED44+EO44+EZ44+FK44+FV44+GG44+GR44+HC44+HN44+HY44+IJ44</f>
        <v>0</v>
      </c>
      <c r="N44" s="37">
        <f t="shared" si="108"/>
        <v>0</v>
      </c>
      <c r="O44" s="60">
        <f>W44+AJ44+AV44+BG44+BT44+CE44+CP44+DA44+DL44+DW44+EH44+ES44+FD44+FO44+FZ44+GK44+GV44+HG44+HR44+IC44</f>
        <v>0</v>
      </c>
      <c r="P44" s="31"/>
      <c r="Q44" s="28"/>
      <c r="R44" s="28"/>
      <c r="S44" s="28"/>
      <c r="T44" s="28"/>
      <c r="U44" s="28"/>
      <c r="V44" s="28"/>
      <c r="W44" s="29"/>
      <c r="X44" s="29"/>
      <c r="Y44" s="29"/>
      <c r="Z44" s="29"/>
      <c r="AA44" s="30"/>
      <c r="AB44" s="27">
        <f t="shared" si="109"/>
        <v>0</v>
      </c>
      <c r="AC44" s="26">
        <f t="shared" si="110"/>
        <v>0</v>
      </c>
      <c r="AD44" s="23">
        <f t="shared" si="111"/>
        <v>0</v>
      </c>
      <c r="AE44" s="45">
        <f t="shared" si="112"/>
        <v>0</v>
      </c>
      <c r="AF44" s="31"/>
      <c r="AG44" s="28"/>
      <c r="AH44" s="28"/>
      <c r="AI44" s="28"/>
      <c r="AJ44" s="29"/>
      <c r="AK44" s="29"/>
      <c r="AL44" s="29"/>
      <c r="AM44" s="29"/>
      <c r="AN44" s="30"/>
      <c r="AO44" s="27">
        <f t="shared" si="113"/>
        <v>0</v>
      </c>
      <c r="AP44" s="26">
        <f t="shared" si="114"/>
        <v>0</v>
      </c>
      <c r="AQ44" s="23">
        <f t="shared" si="115"/>
        <v>0</v>
      </c>
      <c r="AR44" s="45">
        <f t="shared" si="116"/>
        <v>0</v>
      </c>
      <c r="AS44" s="31"/>
      <c r="AT44" s="28"/>
      <c r="AU44" s="28"/>
      <c r="AV44" s="29"/>
      <c r="AW44" s="29"/>
      <c r="AX44" s="29"/>
      <c r="AY44" s="29"/>
      <c r="AZ44" s="30"/>
      <c r="BA44" s="27">
        <f t="shared" si="117"/>
        <v>0</v>
      </c>
      <c r="BB44" s="26">
        <f t="shared" si="118"/>
        <v>0</v>
      </c>
      <c r="BC44" s="23">
        <f t="shared" si="119"/>
        <v>0</v>
      </c>
      <c r="BD44" s="45">
        <f t="shared" si="120"/>
        <v>0</v>
      </c>
      <c r="BE44" s="27"/>
      <c r="BF44" s="43"/>
      <c r="BG44" s="29"/>
      <c r="BH44" s="29"/>
      <c r="BI44" s="29"/>
      <c r="BJ44" s="29"/>
      <c r="BK44" s="30"/>
      <c r="BL44" s="40">
        <f t="shared" si="121"/>
        <v>0</v>
      </c>
      <c r="BM44" s="37">
        <f t="shared" si="122"/>
        <v>0</v>
      </c>
      <c r="BN44" s="36">
        <f t="shared" si="123"/>
        <v>0</v>
      </c>
      <c r="BO44" s="35">
        <f t="shared" si="124"/>
        <v>0</v>
      </c>
      <c r="BP44" s="31"/>
      <c r="BQ44" s="28"/>
      <c r="BR44" s="28"/>
      <c r="BS44" s="28"/>
      <c r="BT44" s="29"/>
      <c r="BU44" s="29"/>
      <c r="BV44" s="29"/>
      <c r="BW44" s="29"/>
      <c r="BX44" s="30"/>
      <c r="BY44" s="27">
        <f t="shared" si="125"/>
        <v>0</v>
      </c>
      <c r="BZ44" s="26">
        <f t="shared" si="126"/>
        <v>0</v>
      </c>
      <c r="CA44" s="32">
        <f t="shared" si="127"/>
        <v>0</v>
      </c>
      <c r="CB44" s="72">
        <f t="shared" si="128"/>
        <v>0</v>
      </c>
      <c r="CC44" s="31"/>
      <c r="CD44" s="28"/>
      <c r="CE44" s="29"/>
      <c r="CF44" s="29"/>
      <c r="CG44" s="29"/>
      <c r="CH44" s="29"/>
      <c r="CI44" s="30"/>
      <c r="CJ44" s="27">
        <f t="shared" si="129"/>
        <v>0</v>
      </c>
      <c r="CK44" s="26">
        <f t="shared" si="130"/>
        <v>0</v>
      </c>
      <c r="CL44" s="23">
        <f t="shared" si="131"/>
        <v>0</v>
      </c>
      <c r="CM44" s="45">
        <f t="shared" si="132"/>
        <v>0</v>
      </c>
      <c r="CN44" s="1"/>
      <c r="CO44" s="1"/>
      <c r="CP44" s="2"/>
      <c r="CQ44" s="2"/>
      <c r="CR44" s="2"/>
      <c r="CS44" s="2"/>
      <c r="CT44" s="2"/>
      <c r="CU44" s="61"/>
      <c r="CV44" s="13"/>
      <c r="CW44" s="6"/>
      <c r="CX44" s="38"/>
      <c r="CY44" s="1"/>
      <c r="CZ44" s="1"/>
      <c r="DA44" s="2"/>
      <c r="DB44" s="2"/>
      <c r="DC44" s="2"/>
      <c r="DD44" s="2"/>
      <c r="DE44" s="2"/>
      <c r="DF44" s="61"/>
      <c r="DG44" s="13"/>
      <c r="DH44" s="6"/>
      <c r="DI44" s="38"/>
      <c r="DJ44" s="1"/>
      <c r="DK44" s="1"/>
      <c r="DL44" s="2"/>
      <c r="DM44" s="2"/>
      <c r="DN44" s="2"/>
      <c r="DO44" s="2"/>
      <c r="DP44" s="2"/>
      <c r="DQ44" s="61"/>
      <c r="DR44" s="13"/>
      <c r="DS44" s="6"/>
      <c r="DT44" s="38"/>
      <c r="DU44" s="1"/>
      <c r="DV44" s="1"/>
      <c r="DW44" s="2"/>
      <c r="DX44" s="2"/>
      <c r="DY44" s="2"/>
      <c r="DZ44" s="2"/>
      <c r="EA44" s="2"/>
      <c r="EB44" s="61"/>
      <c r="EC44" s="13"/>
      <c r="ED44" s="6"/>
      <c r="EE44" s="38"/>
      <c r="EF44" s="1"/>
      <c r="EG44" s="1"/>
      <c r="EH44" s="2"/>
      <c r="EI44" s="2"/>
      <c r="EJ44" s="2"/>
      <c r="EK44" s="2"/>
      <c r="EL44" s="2"/>
      <c r="EM44" s="61"/>
      <c r="EN44" s="13"/>
      <c r="EO44" s="6"/>
      <c r="EP44" s="38"/>
      <c r="EQ44" s="1"/>
      <c r="ER44" s="1"/>
      <c r="ES44" s="2"/>
      <c r="ET44" s="2"/>
      <c r="EU44" s="2"/>
      <c r="EV44" s="2"/>
      <c r="EW44" s="2"/>
      <c r="EX44" s="61"/>
      <c r="EY44" s="13"/>
      <c r="EZ44" s="6"/>
      <c r="FA44" s="38"/>
      <c r="FB44" s="1"/>
      <c r="FC44" s="1"/>
      <c r="FD44" s="2"/>
      <c r="FE44" s="2"/>
      <c r="FF44" s="2"/>
      <c r="FG44" s="2"/>
      <c r="FH44" s="2"/>
      <c r="FI44" s="61"/>
      <c r="FJ44" s="13"/>
      <c r="FK44" s="6"/>
      <c r="FL44" s="38"/>
      <c r="FM44" s="1"/>
      <c r="FN44" s="1"/>
      <c r="FO44" s="2"/>
      <c r="FP44" s="2"/>
      <c r="FQ44" s="2"/>
      <c r="FR44" s="2"/>
      <c r="FS44" s="2"/>
      <c r="FT44" s="61"/>
      <c r="FU44" s="13"/>
      <c r="FV44" s="6"/>
      <c r="FW44" s="38"/>
      <c r="FX44" s="1"/>
      <c r="FY44" s="1"/>
      <c r="FZ44" s="2"/>
      <c r="GA44" s="2"/>
      <c r="GB44" s="2"/>
      <c r="GC44" s="2"/>
      <c r="GD44" s="2"/>
      <c r="GE44" s="61"/>
      <c r="GF44" s="13"/>
      <c r="GG44" s="6"/>
      <c r="GH44" s="38"/>
      <c r="GI44" s="1"/>
      <c r="GJ44" s="1"/>
      <c r="GK44" s="2"/>
      <c r="GL44" s="2"/>
      <c r="GM44" s="2"/>
      <c r="GN44" s="2"/>
      <c r="GO44" s="2"/>
      <c r="GP44" s="61"/>
      <c r="GQ44" s="13"/>
      <c r="GR44" s="6"/>
      <c r="GS44" s="38"/>
      <c r="GT44" s="1"/>
      <c r="GU44" s="1"/>
      <c r="GV44" s="2"/>
      <c r="GW44" s="2"/>
      <c r="GX44" s="2"/>
      <c r="GY44" s="2"/>
      <c r="GZ44" s="2"/>
      <c r="HA44" s="61"/>
      <c r="HB44" s="13"/>
      <c r="HC44" s="6"/>
      <c r="HD44" s="38"/>
      <c r="HE44" s="1"/>
      <c r="HF44" s="1"/>
      <c r="HG44" s="2"/>
      <c r="HH44" s="2"/>
      <c r="HI44" s="2"/>
      <c r="HJ44" s="2"/>
      <c r="HK44" s="2"/>
      <c r="HL44" s="61"/>
      <c r="HM44" s="13"/>
      <c r="HN44" s="6"/>
      <c r="HO44" s="38"/>
      <c r="HP44" s="1"/>
      <c r="HQ44" s="1"/>
      <c r="HR44" s="2"/>
      <c r="HS44" s="2"/>
      <c r="HT44" s="2"/>
      <c r="HU44" s="2"/>
      <c r="HV44" s="2"/>
      <c r="HW44" s="61"/>
      <c r="HX44" s="13"/>
      <c r="HY44" s="6"/>
      <c r="HZ44" s="38"/>
      <c r="IA44" s="1"/>
      <c r="IB44" s="1"/>
      <c r="IC44" s="2"/>
      <c r="ID44" s="2"/>
      <c r="IE44" s="2"/>
      <c r="IF44" s="2"/>
      <c r="IG44" s="2"/>
      <c r="IH44" s="61"/>
      <c r="II44" s="13"/>
      <c r="IJ44" s="6"/>
      <c r="IK44" s="38"/>
      <c r="IL44" s="78"/>
      <c r="IM44"/>
      <c r="IN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</row>
    <row r="45" spans="1:323" s="4" customFormat="1" hidden="1" x14ac:dyDescent="0.2">
      <c r="A45" s="33"/>
      <c r="B45" s="63"/>
      <c r="C45" s="25"/>
      <c r="D45" s="64"/>
      <c r="E45" s="64"/>
      <c r="F45" s="65"/>
      <c r="G45" s="24" t="str">
        <f>IF(AND(OR($G$2="Y",$H$2="Y"),I45&lt;5,J45&lt;5),IF(AND(I45=#REF!,J45=#REF!),#REF!+1,1),"")</f>
        <v/>
      </c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4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58">
        <f t="shared" si="107"/>
        <v>0</v>
      </c>
      <c r="L45" s="59">
        <f>AB45+AO45+BA45+BL45+BY45+CJ45+CU44+DF44+DQ44+EB44+EM44+EX44+FI44+FT44+GE44+GP44+HA44+HL44+HW44+IH44</f>
        <v>0</v>
      </c>
      <c r="M45" s="36">
        <f>AD45+AQ45+BC45+BN45+CA45+CL45+CW44+DH44+DS44+ED44+EO44+EZ44+FK44+FV44+GG44+GR44+HC44+HN44+HY44+IJ44</f>
        <v>0</v>
      </c>
      <c r="N45" s="37">
        <f t="shared" si="108"/>
        <v>0</v>
      </c>
      <c r="O45" s="60">
        <f>W45+AJ45+AV45+BG45+BT45+CE45+CP44+DA44+DL44+DW44+EH44+ES44+FD44+FO44+FZ44+GK44+GV44+HG44+HR44+IC44</f>
        <v>0</v>
      </c>
      <c r="P45" s="31"/>
      <c r="Q45" s="28"/>
      <c r="R45" s="28"/>
      <c r="S45" s="28"/>
      <c r="T45" s="28"/>
      <c r="U45" s="28"/>
      <c r="V45" s="28"/>
      <c r="W45" s="29"/>
      <c r="X45" s="29"/>
      <c r="Y45" s="29"/>
      <c r="Z45" s="29"/>
      <c r="AA45" s="30"/>
      <c r="AB45" s="27">
        <f t="shared" si="109"/>
        <v>0</v>
      </c>
      <c r="AC45" s="26">
        <f t="shared" si="110"/>
        <v>0</v>
      </c>
      <c r="AD45" s="23">
        <f t="shared" si="111"/>
        <v>0</v>
      </c>
      <c r="AE45" s="45">
        <f t="shared" si="112"/>
        <v>0</v>
      </c>
      <c r="AF45" s="31"/>
      <c r="AG45" s="28"/>
      <c r="AH45" s="28"/>
      <c r="AI45" s="28"/>
      <c r="AJ45" s="29"/>
      <c r="AK45" s="29"/>
      <c r="AL45" s="29"/>
      <c r="AM45" s="29"/>
      <c r="AN45" s="30"/>
      <c r="AO45" s="27">
        <f t="shared" si="113"/>
        <v>0</v>
      </c>
      <c r="AP45" s="26">
        <f t="shared" si="114"/>
        <v>0</v>
      </c>
      <c r="AQ45" s="23">
        <f t="shared" si="115"/>
        <v>0</v>
      </c>
      <c r="AR45" s="45">
        <f t="shared" si="116"/>
        <v>0</v>
      </c>
      <c r="AS45" s="31"/>
      <c r="AT45" s="28"/>
      <c r="AU45" s="28"/>
      <c r="AV45" s="29"/>
      <c r="AW45" s="29"/>
      <c r="AX45" s="29"/>
      <c r="AY45" s="29"/>
      <c r="AZ45" s="30"/>
      <c r="BA45" s="27">
        <f t="shared" si="117"/>
        <v>0</v>
      </c>
      <c r="BB45" s="26">
        <f t="shared" si="118"/>
        <v>0</v>
      </c>
      <c r="BC45" s="23">
        <f t="shared" si="119"/>
        <v>0</v>
      </c>
      <c r="BD45" s="45">
        <f t="shared" si="120"/>
        <v>0</v>
      </c>
      <c r="BE45" s="27"/>
      <c r="BF45" s="43"/>
      <c r="BG45" s="29"/>
      <c r="BH45" s="29"/>
      <c r="BI45" s="29"/>
      <c r="BJ45" s="29"/>
      <c r="BK45" s="30"/>
      <c r="BL45" s="40">
        <f t="shared" si="121"/>
        <v>0</v>
      </c>
      <c r="BM45" s="37">
        <f t="shared" si="122"/>
        <v>0</v>
      </c>
      <c r="BN45" s="36">
        <f t="shared" si="123"/>
        <v>0</v>
      </c>
      <c r="BO45" s="35">
        <f t="shared" si="124"/>
        <v>0</v>
      </c>
      <c r="BP45" s="31"/>
      <c r="BQ45" s="28"/>
      <c r="BR45" s="28"/>
      <c r="BS45" s="28"/>
      <c r="BT45" s="29"/>
      <c r="BU45" s="29"/>
      <c r="BV45" s="29"/>
      <c r="BW45" s="29"/>
      <c r="BX45" s="30"/>
      <c r="BY45" s="27">
        <f t="shared" si="125"/>
        <v>0</v>
      </c>
      <c r="BZ45" s="26">
        <f t="shared" si="126"/>
        <v>0</v>
      </c>
      <c r="CA45" s="32">
        <f t="shared" si="127"/>
        <v>0</v>
      </c>
      <c r="CB45" s="72">
        <f t="shared" si="128"/>
        <v>0</v>
      </c>
      <c r="CC45" s="31"/>
      <c r="CD45" s="28"/>
      <c r="CE45" s="29"/>
      <c r="CF45" s="29"/>
      <c r="CG45" s="29"/>
      <c r="CH45" s="29"/>
      <c r="CI45" s="30"/>
      <c r="CJ45" s="27">
        <f t="shared" si="129"/>
        <v>0</v>
      </c>
      <c r="CK45" s="26">
        <f t="shared" si="130"/>
        <v>0</v>
      </c>
      <c r="CL45" s="23">
        <f t="shared" si="131"/>
        <v>0</v>
      </c>
      <c r="CM45" s="45">
        <f t="shared" si="132"/>
        <v>0</v>
      </c>
      <c r="IL45" s="78"/>
      <c r="IM45"/>
      <c r="IN45"/>
      <c r="IQ45"/>
      <c r="IR45"/>
    </row>
    <row r="46" spans="1:323" s="4" customFormat="1" hidden="1" x14ac:dyDescent="0.2">
      <c r="A46" s="33"/>
      <c r="B46" s="63"/>
      <c r="C46" s="25"/>
      <c r="D46" s="64"/>
      <c r="E46" s="64"/>
      <c r="F46" s="65"/>
      <c r="G46" s="24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4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58">
        <f t="shared" si="107"/>
        <v>0</v>
      </c>
      <c r="L46" s="59">
        <f>AB46+AO46+BA46+BL46+BY46+CJ46+CU45+DF45+DQ45+EB45+EM45+EX45+FI45+FT45+GE45+GP45+HA45+HL45+HW45+IH45</f>
        <v>0</v>
      </c>
      <c r="M46" s="36">
        <f>AD46+AQ46+BC46+BN46+CA46+CL46+CW45+DH45+DS45+ED45+EO45+EZ45+FK45+FV45+GG45+GR45+HC45+HN45+HY45+IJ45</f>
        <v>0</v>
      </c>
      <c r="N46" s="37">
        <f t="shared" si="108"/>
        <v>0</v>
      </c>
      <c r="O46" s="60">
        <f>W46+AJ46+AV46+BG46+BT46+CE46+CP45+DA45+DL45+DW45+EH45+ES45+FD45+FO45+FZ45+GK45+GV45+HG45+HR45+IC45</f>
        <v>0</v>
      </c>
      <c r="P46" s="31"/>
      <c r="Q46" s="28"/>
      <c r="R46" s="28"/>
      <c r="S46" s="28"/>
      <c r="T46" s="28"/>
      <c r="U46" s="28"/>
      <c r="V46" s="28"/>
      <c r="W46" s="29"/>
      <c r="X46" s="29"/>
      <c r="Y46" s="29"/>
      <c r="Z46" s="29"/>
      <c r="AA46" s="30"/>
      <c r="AB46" s="27">
        <f t="shared" si="109"/>
        <v>0</v>
      </c>
      <c r="AC46" s="26">
        <f t="shared" si="110"/>
        <v>0</v>
      </c>
      <c r="AD46" s="23">
        <f t="shared" si="111"/>
        <v>0</v>
      </c>
      <c r="AE46" s="45">
        <f t="shared" si="112"/>
        <v>0</v>
      </c>
      <c r="AF46" s="31"/>
      <c r="AG46" s="28"/>
      <c r="AH46" s="28"/>
      <c r="AI46" s="28"/>
      <c r="AJ46" s="29"/>
      <c r="AK46" s="29"/>
      <c r="AL46" s="29"/>
      <c r="AM46" s="29"/>
      <c r="AN46" s="30"/>
      <c r="AO46" s="27">
        <f t="shared" si="113"/>
        <v>0</v>
      </c>
      <c r="AP46" s="26">
        <f t="shared" si="114"/>
        <v>0</v>
      </c>
      <c r="AQ46" s="23">
        <f t="shared" si="115"/>
        <v>0</v>
      </c>
      <c r="AR46" s="45">
        <f t="shared" si="116"/>
        <v>0</v>
      </c>
      <c r="AS46" s="31"/>
      <c r="AT46" s="28"/>
      <c r="AU46" s="28"/>
      <c r="AV46" s="29"/>
      <c r="AW46" s="29"/>
      <c r="AX46" s="29"/>
      <c r="AY46" s="29"/>
      <c r="AZ46" s="30"/>
      <c r="BA46" s="27">
        <f t="shared" si="117"/>
        <v>0</v>
      </c>
      <c r="BB46" s="26">
        <f t="shared" si="118"/>
        <v>0</v>
      </c>
      <c r="BC46" s="23">
        <f t="shared" si="119"/>
        <v>0</v>
      </c>
      <c r="BD46" s="45">
        <f t="shared" si="120"/>
        <v>0</v>
      </c>
      <c r="BE46" s="27"/>
      <c r="BF46" s="43"/>
      <c r="BG46" s="29"/>
      <c r="BH46" s="29"/>
      <c r="BI46" s="29"/>
      <c r="BJ46" s="29"/>
      <c r="BK46" s="30"/>
      <c r="BL46" s="40">
        <f t="shared" si="121"/>
        <v>0</v>
      </c>
      <c r="BM46" s="37">
        <f t="shared" si="122"/>
        <v>0</v>
      </c>
      <c r="BN46" s="36">
        <f t="shared" si="123"/>
        <v>0</v>
      </c>
      <c r="BO46" s="35">
        <f t="shared" si="124"/>
        <v>0</v>
      </c>
      <c r="BP46" s="31"/>
      <c r="BQ46" s="28"/>
      <c r="BR46" s="28"/>
      <c r="BS46" s="28"/>
      <c r="BT46" s="29"/>
      <c r="BU46" s="29"/>
      <c r="BV46" s="29"/>
      <c r="BW46" s="29"/>
      <c r="BX46" s="30"/>
      <c r="BY46" s="27">
        <f t="shared" si="125"/>
        <v>0</v>
      </c>
      <c r="BZ46" s="26">
        <f t="shared" si="126"/>
        <v>0</v>
      </c>
      <c r="CA46" s="32">
        <f t="shared" si="127"/>
        <v>0</v>
      </c>
      <c r="CB46" s="72">
        <f t="shared" si="128"/>
        <v>0</v>
      </c>
      <c r="CC46" s="31"/>
      <c r="CD46" s="28"/>
      <c r="CE46" s="29"/>
      <c r="CF46" s="29"/>
      <c r="CG46" s="29"/>
      <c r="CH46" s="29"/>
      <c r="CI46" s="30"/>
      <c r="CJ46" s="27">
        <f t="shared" si="129"/>
        <v>0</v>
      </c>
      <c r="CK46" s="26">
        <f t="shared" si="130"/>
        <v>0</v>
      </c>
      <c r="CL46" s="23">
        <f t="shared" si="131"/>
        <v>0</v>
      </c>
      <c r="CM46" s="45">
        <f t="shared" si="132"/>
        <v>0</v>
      </c>
      <c r="IL46" s="78"/>
      <c r="IO46"/>
      <c r="IP46"/>
      <c r="IQ46"/>
    </row>
    <row r="47" spans="1:323" s="4" customFormat="1" hidden="1" x14ac:dyDescent="0.2">
      <c r="A47" s="33"/>
      <c r="B47" s="63"/>
      <c r="C47" s="25"/>
      <c r="D47" s="64"/>
      <c r="E47" s="64"/>
      <c r="F47" s="65"/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58">
        <f t="shared" si="107"/>
        <v>0</v>
      </c>
      <c r="L47" s="59">
        <f>AB47+AO47+BA47+BL47+BY47+CJ47+CU39+DF39+DQ39+EB39+EM39+EX39+FI39+FT39+GE39+GP39+HA39+HL39+HW39+IH39</f>
        <v>0</v>
      </c>
      <c r="M47" s="36">
        <f>AD47+AQ47+BC47+BN47+CA47+CL47+CW39+DH39+DS39+ED39+EO39+EZ39+FK39+FV39+GG39+GR39+HC39+HN39+HY39+IJ39</f>
        <v>0</v>
      </c>
      <c r="N47" s="37">
        <f t="shared" si="108"/>
        <v>0</v>
      </c>
      <c r="O47" s="60">
        <f>W47+AJ47+AV47+BG47+BT47+CE47+CP39+DA39+DL39+DW39+EH39+ES39+FD39+FO39+FZ39+GK39+GV39+HG39+HR39+IC39</f>
        <v>0</v>
      </c>
      <c r="P47" s="31"/>
      <c r="Q47" s="28"/>
      <c r="R47" s="28"/>
      <c r="S47" s="28"/>
      <c r="T47" s="28"/>
      <c r="U47" s="28"/>
      <c r="V47" s="28"/>
      <c r="W47" s="29"/>
      <c r="X47" s="29"/>
      <c r="Y47" s="29"/>
      <c r="Z47" s="29"/>
      <c r="AA47" s="30"/>
      <c r="AB47" s="27">
        <f t="shared" si="109"/>
        <v>0</v>
      </c>
      <c r="AC47" s="26">
        <f t="shared" si="110"/>
        <v>0</v>
      </c>
      <c r="AD47" s="23">
        <f t="shared" si="111"/>
        <v>0</v>
      </c>
      <c r="AE47" s="45">
        <f t="shared" si="112"/>
        <v>0</v>
      </c>
      <c r="AF47" s="31"/>
      <c r="AG47" s="28"/>
      <c r="AH47" s="28"/>
      <c r="AI47" s="28"/>
      <c r="AJ47" s="29"/>
      <c r="AK47" s="29"/>
      <c r="AL47" s="29"/>
      <c r="AM47" s="29"/>
      <c r="AN47" s="30"/>
      <c r="AO47" s="27">
        <f t="shared" si="113"/>
        <v>0</v>
      </c>
      <c r="AP47" s="26">
        <f t="shared" si="114"/>
        <v>0</v>
      </c>
      <c r="AQ47" s="23">
        <f t="shared" si="115"/>
        <v>0</v>
      </c>
      <c r="AR47" s="45">
        <f t="shared" si="116"/>
        <v>0</v>
      </c>
      <c r="AS47" s="31"/>
      <c r="AT47" s="28"/>
      <c r="AU47" s="28"/>
      <c r="AV47" s="29"/>
      <c r="AW47" s="29"/>
      <c r="AX47" s="29"/>
      <c r="AY47" s="29"/>
      <c r="AZ47" s="30"/>
      <c r="BA47" s="27">
        <f t="shared" si="117"/>
        <v>0</v>
      </c>
      <c r="BB47" s="26">
        <f t="shared" si="118"/>
        <v>0</v>
      </c>
      <c r="BC47" s="23">
        <f t="shared" si="119"/>
        <v>0</v>
      </c>
      <c r="BD47" s="45">
        <f t="shared" si="120"/>
        <v>0</v>
      </c>
      <c r="BE47" s="27"/>
      <c r="BF47" s="43"/>
      <c r="BG47" s="29"/>
      <c r="BH47" s="29"/>
      <c r="BI47" s="29"/>
      <c r="BJ47" s="29"/>
      <c r="BK47" s="30"/>
      <c r="BL47" s="40">
        <f t="shared" si="121"/>
        <v>0</v>
      </c>
      <c r="BM47" s="37">
        <f t="shared" si="122"/>
        <v>0</v>
      </c>
      <c r="BN47" s="36">
        <f t="shared" si="123"/>
        <v>0</v>
      </c>
      <c r="BO47" s="35">
        <f t="shared" si="124"/>
        <v>0</v>
      </c>
      <c r="BP47" s="31"/>
      <c r="BQ47" s="28"/>
      <c r="BR47" s="28"/>
      <c r="BS47" s="28"/>
      <c r="BT47" s="29"/>
      <c r="BU47" s="29"/>
      <c r="BV47" s="29"/>
      <c r="BW47" s="29"/>
      <c r="BX47" s="30"/>
      <c r="BY47" s="27">
        <f t="shared" si="125"/>
        <v>0</v>
      </c>
      <c r="BZ47" s="26">
        <f t="shared" si="126"/>
        <v>0</v>
      </c>
      <c r="CA47" s="32">
        <f t="shared" si="127"/>
        <v>0</v>
      </c>
      <c r="CB47" s="72">
        <f t="shared" si="128"/>
        <v>0</v>
      </c>
      <c r="CC47" s="31"/>
      <c r="CD47" s="28"/>
      <c r="CE47" s="29"/>
      <c r="CF47" s="29"/>
      <c r="CG47" s="29"/>
      <c r="CH47" s="29"/>
      <c r="CI47" s="30"/>
      <c r="CJ47" s="27">
        <f t="shared" si="129"/>
        <v>0</v>
      </c>
      <c r="CK47" s="26">
        <f t="shared" si="130"/>
        <v>0</v>
      </c>
      <c r="CL47" s="23">
        <f t="shared" si="131"/>
        <v>0</v>
      </c>
      <c r="CM47" s="45">
        <f t="shared" si="132"/>
        <v>0</v>
      </c>
      <c r="CN47"/>
      <c r="CO47"/>
      <c r="CP47"/>
      <c r="CQ47"/>
      <c r="CR47"/>
      <c r="CS47"/>
      <c r="CT47"/>
      <c r="CW47"/>
      <c r="CX47"/>
      <c r="CY47"/>
      <c r="CZ47"/>
      <c r="DA47"/>
      <c r="DB47"/>
      <c r="DC47"/>
      <c r="DD47"/>
      <c r="DE47"/>
      <c r="DH47"/>
      <c r="DI47"/>
      <c r="DJ47"/>
      <c r="DK47"/>
      <c r="DL47"/>
      <c r="DM47"/>
      <c r="DN47"/>
      <c r="DO47"/>
      <c r="DP47"/>
      <c r="DS47"/>
      <c r="DT47"/>
      <c r="DU47"/>
      <c r="DV47"/>
      <c r="DW47"/>
      <c r="DX47"/>
      <c r="DY47"/>
      <c r="DZ47"/>
      <c r="EA47"/>
      <c r="ED47"/>
      <c r="EE47"/>
      <c r="EF47"/>
      <c r="EG47"/>
      <c r="EH47"/>
      <c r="EI47"/>
      <c r="EJ47"/>
      <c r="EK47"/>
      <c r="EL47"/>
      <c r="EO47"/>
      <c r="EP47"/>
      <c r="EQ47"/>
      <c r="ER47"/>
      <c r="ES47"/>
      <c r="ET47"/>
      <c r="EU47"/>
      <c r="EV47"/>
      <c r="EW47"/>
      <c r="EZ47"/>
      <c r="FA47"/>
      <c r="FB47"/>
      <c r="FC47"/>
      <c r="FD47"/>
      <c r="FE47"/>
      <c r="FF47"/>
      <c r="FG47"/>
      <c r="FH47"/>
      <c r="FK47"/>
      <c r="FL47"/>
      <c r="FM47"/>
      <c r="FN47"/>
      <c r="FO47"/>
      <c r="FP47"/>
      <c r="FQ47"/>
      <c r="FR47"/>
      <c r="FS47"/>
      <c r="FV47"/>
      <c r="FW47"/>
      <c r="FX47"/>
      <c r="FY47"/>
      <c r="FZ47"/>
      <c r="GA47"/>
      <c r="GB47"/>
      <c r="GC47"/>
      <c r="GD47"/>
      <c r="GG47"/>
      <c r="GH47"/>
      <c r="GI47"/>
      <c r="GJ47"/>
      <c r="GK47"/>
      <c r="GL47"/>
      <c r="GM47"/>
      <c r="GN47"/>
      <c r="GO47"/>
      <c r="GR47"/>
      <c r="GS47"/>
      <c r="GT47"/>
      <c r="GU47"/>
      <c r="GV47"/>
      <c r="GW47"/>
      <c r="GX47"/>
      <c r="GY47"/>
      <c r="GZ47"/>
      <c r="HC47"/>
      <c r="HD47"/>
      <c r="HE47"/>
      <c r="HF47"/>
      <c r="HG47"/>
      <c r="HH47"/>
      <c r="HI47"/>
      <c r="HJ47"/>
      <c r="HK47"/>
      <c r="HN47"/>
      <c r="HO47"/>
      <c r="HP47"/>
      <c r="HQ47"/>
      <c r="HR47"/>
      <c r="HS47"/>
      <c r="HT47"/>
      <c r="HU47"/>
      <c r="HV47"/>
      <c r="HY47"/>
      <c r="HZ47"/>
      <c r="IA47"/>
      <c r="IB47"/>
      <c r="IC47"/>
      <c r="ID47"/>
      <c r="IE47"/>
      <c r="IF47"/>
      <c r="IG47"/>
      <c r="IJ47"/>
      <c r="IK47"/>
      <c r="IL47" s="78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</row>
    <row r="48" spans="1:323" s="4" customFormat="1" hidden="1" x14ac:dyDescent="0.2">
      <c r="A48" s="33"/>
      <c r="B48" s="63"/>
      <c r="C48" s="25"/>
      <c r="D48" s="64"/>
      <c r="E48" s="64"/>
      <c r="F48" s="65"/>
      <c r="G48" s="24" t="str">
        <f>IF(AND(OR($G$2="Y",$H$2="Y"),I48&lt;5,J48&lt;5),IF(AND(I48=#REF!,J48=#REF!),#REF!+1,1),"")</f>
        <v/>
      </c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4" t="str">
        <f>IF(ISNA(VLOOKUP(E48,SortLookup!$A$1:$B$5,2,FALSE))," ",VLOOKUP(E48,SortLookup!$A$1:$B$5,2,FALSE))</f>
        <v xml:space="preserve"> </v>
      </c>
      <c r="J48" s="22" t="str">
        <f>IF(ISNA(VLOOKUP(F48,SortLookup!$A$7:$B$11,2,FALSE))," ",VLOOKUP(F48,SortLookup!$A$7:$B$11,2,FALSE))</f>
        <v xml:space="preserve"> </v>
      </c>
      <c r="K48" s="58">
        <f t="shared" si="107"/>
        <v>0</v>
      </c>
      <c r="L48" s="59">
        <f>AB48+AO48+BA48+BL48+BY48+CJ48+CU41+DF41+DQ41+EB41+EM41+EX41+FI41+FT41+GE41+GP41+HA41+HL41+HW41+IH41</f>
        <v>0</v>
      </c>
      <c r="M48" s="36">
        <f>AD48+AQ48+BC48+BN48+CA48+CL48+CW41+DH41+DS41+ED41+EO41+EZ41+FK41+FV41+GG41+GR41+HC41+HN41+HY41+IJ41</f>
        <v>0</v>
      </c>
      <c r="N48" s="37">
        <f t="shared" si="108"/>
        <v>0</v>
      </c>
      <c r="O48" s="60">
        <f>W48+AJ48+AV48+BG48+BT48+CE48+CP41+DA41+DL41+DW41+EH41+ES41+FD41+FO41+FZ41+GK41+GV41+HG41+HR41+IC41</f>
        <v>0</v>
      </c>
      <c r="P48" s="31"/>
      <c r="Q48" s="28"/>
      <c r="R48" s="28"/>
      <c r="S48" s="28"/>
      <c r="T48" s="28"/>
      <c r="U48" s="28"/>
      <c r="V48" s="28"/>
      <c r="W48" s="29"/>
      <c r="X48" s="29"/>
      <c r="Y48" s="29"/>
      <c r="Z48" s="29"/>
      <c r="AA48" s="30"/>
      <c r="AB48" s="27">
        <f t="shared" si="109"/>
        <v>0</v>
      </c>
      <c r="AC48" s="26">
        <f t="shared" si="110"/>
        <v>0</v>
      </c>
      <c r="AD48" s="23">
        <f t="shared" si="111"/>
        <v>0</v>
      </c>
      <c r="AE48" s="45">
        <f t="shared" si="112"/>
        <v>0</v>
      </c>
      <c r="AF48" s="31"/>
      <c r="AG48" s="28"/>
      <c r="AH48" s="28"/>
      <c r="AI48" s="28"/>
      <c r="AJ48" s="29"/>
      <c r="AK48" s="29"/>
      <c r="AL48" s="29"/>
      <c r="AM48" s="29"/>
      <c r="AN48" s="30"/>
      <c r="AO48" s="27">
        <f t="shared" si="113"/>
        <v>0</v>
      </c>
      <c r="AP48" s="26">
        <f t="shared" si="114"/>
        <v>0</v>
      </c>
      <c r="AQ48" s="23">
        <f t="shared" si="115"/>
        <v>0</v>
      </c>
      <c r="AR48" s="45">
        <f t="shared" si="116"/>
        <v>0</v>
      </c>
      <c r="AS48" s="31"/>
      <c r="AT48" s="28"/>
      <c r="AU48" s="28"/>
      <c r="AV48" s="29"/>
      <c r="AW48" s="29"/>
      <c r="AX48" s="29"/>
      <c r="AY48" s="29"/>
      <c r="AZ48" s="30"/>
      <c r="BA48" s="27">
        <f t="shared" si="117"/>
        <v>0</v>
      </c>
      <c r="BB48" s="26">
        <f t="shared" si="118"/>
        <v>0</v>
      </c>
      <c r="BC48" s="23">
        <f t="shared" si="119"/>
        <v>0</v>
      </c>
      <c r="BD48" s="45">
        <f t="shared" si="120"/>
        <v>0</v>
      </c>
      <c r="BE48" s="27"/>
      <c r="BF48" s="43"/>
      <c r="BG48" s="29"/>
      <c r="BH48" s="29"/>
      <c r="BI48" s="29"/>
      <c r="BJ48" s="29"/>
      <c r="BK48" s="30"/>
      <c r="BL48" s="40">
        <f t="shared" si="121"/>
        <v>0</v>
      </c>
      <c r="BM48" s="37">
        <f t="shared" si="122"/>
        <v>0</v>
      </c>
      <c r="BN48" s="36">
        <f t="shared" si="123"/>
        <v>0</v>
      </c>
      <c r="BO48" s="35">
        <f t="shared" si="124"/>
        <v>0</v>
      </c>
      <c r="BP48" s="31"/>
      <c r="BQ48" s="28"/>
      <c r="BR48" s="28"/>
      <c r="BS48" s="28"/>
      <c r="BT48" s="29"/>
      <c r="BU48" s="29"/>
      <c r="BV48" s="29"/>
      <c r="BW48" s="29"/>
      <c r="BX48" s="30"/>
      <c r="BY48" s="27">
        <f t="shared" si="125"/>
        <v>0</v>
      </c>
      <c r="BZ48" s="26">
        <f t="shared" si="126"/>
        <v>0</v>
      </c>
      <c r="CA48" s="32">
        <f t="shared" si="127"/>
        <v>0</v>
      </c>
      <c r="CB48" s="72">
        <f t="shared" si="128"/>
        <v>0</v>
      </c>
      <c r="CC48" s="31"/>
      <c r="CD48" s="28"/>
      <c r="CE48" s="29"/>
      <c r="CF48" s="29"/>
      <c r="CG48" s="29"/>
      <c r="CH48" s="29"/>
      <c r="CI48" s="30"/>
      <c r="CJ48" s="27">
        <f t="shared" si="129"/>
        <v>0</v>
      </c>
      <c r="CK48" s="26">
        <f t="shared" si="130"/>
        <v>0</v>
      </c>
      <c r="CL48" s="23">
        <f t="shared" si="131"/>
        <v>0</v>
      </c>
      <c r="CM48" s="45">
        <f t="shared" si="132"/>
        <v>0</v>
      </c>
      <c r="CN48"/>
      <c r="CO48"/>
      <c r="CP48"/>
      <c r="CQ48"/>
      <c r="CR48"/>
      <c r="CS48"/>
      <c r="CT48"/>
      <c r="CW48"/>
      <c r="CX48"/>
      <c r="CY48"/>
      <c r="CZ48"/>
      <c r="DA48"/>
      <c r="DB48"/>
      <c r="DC48"/>
      <c r="DD48"/>
      <c r="DE48"/>
      <c r="DH48"/>
      <c r="DI48"/>
      <c r="DJ48"/>
      <c r="DK48"/>
      <c r="DL48"/>
      <c r="DM48"/>
      <c r="DN48"/>
      <c r="DO48"/>
      <c r="DP48"/>
      <c r="DS48"/>
      <c r="DT48"/>
      <c r="DU48"/>
      <c r="DV48"/>
      <c r="DW48"/>
      <c r="DX48"/>
      <c r="DY48"/>
      <c r="DZ48"/>
      <c r="EA48"/>
      <c r="ED48"/>
      <c r="EE48"/>
      <c r="EF48"/>
      <c r="EG48"/>
      <c r="EH48"/>
      <c r="EI48"/>
      <c r="EJ48"/>
      <c r="EK48"/>
      <c r="EL48"/>
      <c r="EO48"/>
      <c r="EP48"/>
      <c r="EQ48"/>
      <c r="ER48"/>
      <c r="ES48"/>
      <c r="ET48"/>
      <c r="EU48"/>
      <c r="EV48"/>
      <c r="EW48"/>
      <c r="EZ48"/>
      <c r="FA48"/>
      <c r="FB48"/>
      <c r="FC48"/>
      <c r="FD48"/>
      <c r="FE48"/>
      <c r="FF48"/>
      <c r="FG48"/>
      <c r="FH48"/>
      <c r="FK48"/>
      <c r="FL48"/>
      <c r="FM48"/>
      <c r="FN48"/>
      <c r="FO48"/>
      <c r="FP48"/>
      <c r="FQ48"/>
      <c r="FR48"/>
      <c r="FS48"/>
      <c r="FV48"/>
      <c r="FW48"/>
      <c r="FX48"/>
      <c r="FY48"/>
      <c r="FZ48"/>
      <c r="GA48"/>
      <c r="GB48"/>
      <c r="GC48"/>
      <c r="GD48"/>
      <c r="GG48"/>
      <c r="GH48"/>
      <c r="GI48"/>
      <c r="GJ48"/>
      <c r="GK48"/>
      <c r="GL48"/>
      <c r="GM48"/>
      <c r="GN48"/>
      <c r="GO48"/>
      <c r="GR48"/>
      <c r="GS48"/>
      <c r="GT48"/>
      <c r="GU48"/>
      <c r="GV48"/>
      <c r="GW48"/>
      <c r="GX48"/>
      <c r="GY48"/>
      <c r="GZ48"/>
      <c r="HC48"/>
      <c r="HD48"/>
      <c r="HE48"/>
      <c r="HF48"/>
      <c r="HG48"/>
      <c r="HH48"/>
      <c r="HI48"/>
      <c r="HJ48"/>
      <c r="HK48"/>
      <c r="HN48"/>
      <c r="HO48"/>
      <c r="HP48"/>
      <c r="HQ48"/>
      <c r="HR48"/>
      <c r="HS48"/>
      <c r="HT48"/>
      <c r="HU48"/>
      <c r="HV48"/>
      <c r="HY48"/>
      <c r="HZ48"/>
      <c r="IA48"/>
      <c r="IB48"/>
      <c r="IC48"/>
      <c r="ID48"/>
      <c r="IE48"/>
      <c r="IF48"/>
      <c r="IG48"/>
      <c r="IJ48"/>
      <c r="IK48"/>
      <c r="IL48" s="7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</row>
    <row r="49" spans="1:323" s="4" customFormat="1" hidden="1" x14ac:dyDescent="0.2">
      <c r="A49" s="33"/>
      <c r="B49" s="63"/>
      <c r="C49" s="25"/>
      <c r="D49" s="64"/>
      <c r="E49" s="64"/>
      <c r="F49" s="65"/>
      <c r="G49" s="24" t="str">
        <f>IF(AND(OR($G$2="Y",$H$2="Y"),I49&lt;5,J49&lt;5),IF(AND(I49=#REF!,J49=#REF!),#REF!+1,1),"")</f>
        <v/>
      </c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4" t="str">
        <f>IF(ISNA(VLOOKUP(E49,SortLookup!$A$1:$B$5,2,FALSE))," ",VLOOKUP(E49,SortLookup!$A$1:$B$5,2,FALSE))</f>
        <v xml:space="preserve"> </v>
      </c>
      <c r="J49" s="22" t="str">
        <f>IF(ISNA(VLOOKUP(F49,SortLookup!$A$7:$B$11,2,FALSE))," ",VLOOKUP(F49,SortLookup!$A$7:$B$11,2,FALSE))</f>
        <v xml:space="preserve"> </v>
      </c>
      <c r="K49" s="58">
        <f t="shared" si="107"/>
        <v>0</v>
      </c>
      <c r="L49" s="59">
        <f>AB49+AO49+BA49+BL49+BY49+CJ49+CU49+DF49+DQ49+EB49+EM49+EX49+FI49+FT49+GE49+GP49+HA49+HL49+HW49+IH49</f>
        <v>0</v>
      </c>
      <c r="M49" s="36">
        <f>AD49+AQ49+BC49+BN49+CA49+CL49+CW49+DH49+DS49+ED49+EO49+EZ49+FK49+FV49+GG49+GR49+HC49+HN49+HY49+IJ49</f>
        <v>0</v>
      </c>
      <c r="N49" s="37">
        <f t="shared" si="108"/>
        <v>0</v>
      </c>
      <c r="O49" s="60">
        <f>W49+AJ49+AV49+BG49+BT49+CE49+CP49+DA49+DL49+DW49+EH49+ES49+FD49+FO49+FZ49+GK49+GV49+HG49+HR49+IC49</f>
        <v>0</v>
      </c>
      <c r="P49" s="31"/>
      <c r="Q49" s="28"/>
      <c r="R49" s="28"/>
      <c r="S49" s="28"/>
      <c r="T49" s="28"/>
      <c r="U49" s="28"/>
      <c r="V49" s="28"/>
      <c r="W49" s="29"/>
      <c r="X49" s="29"/>
      <c r="Y49" s="29"/>
      <c r="Z49" s="29"/>
      <c r="AA49" s="30"/>
      <c r="AB49" s="27">
        <f t="shared" si="109"/>
        <v>0</v>
      </c>
      <c r="AC49" s="26">
        <f t="shared" si="110"/>
        <v>0</v>
      </c>
      <c r="AD49" s="23">
        <f t="shared" si="111"/>
        <v>0</v>
      </c>
      <c r="AE49" s="45">
        <f t="shared" si="112"/>
        <v>0</v>
      </c>
      <c r="AF49" s="31"/>
      <c r="AG49" s="28"/>
      <c r="AH49" s="28"/>
      <c r="AI49" s="28"/>
      <c r="AJ49" s="29"/>
      <c r="AK49" s="29"/>
      <c r="AL49" s="29"/>
      <c r="AM49" s="29"/>
      <c r="AN49" s="30"/>
      <c r="AO49" s="27">
        <f t="shared" si="113"/>
        <v>0</v>
      </c>
      <c r="AP49" s="26">
        <f t="shared" si="114"/>
        <v>0</v>
      </c>
      <c r="AQ49" s="23">
        <f t="shared" si="115"/>
        <v>0</v>
      </c>
      <c r="AR49" s="45">
        <f t="shared" si="116"/>
        <v>0</v>
      </c>
      <c r="AS49" s="31"/>
      <c r="AT49" s="28"/>
      <c r="AU49" s="28"/>
      <c r="AV49" s="29"/>
      <c r="AW49" s="29"/>
      <c r="AX49" s="29"/>
      <c r="AY49" s="101"/>
      <c r="AZ49" s="102"/>
      <c r="BA49" s="103">
        <f t="shared" si="117"/>
        <v>0</v>
      </c>
      <c r="BB49" s="104">
        <f t="shared" si="118"/>
        <v>0</v>
      </c>
      <c r="BC49" s="105">
        <f t="shared" si="119"/>
        <v>0</v>
      </c>
      <c r="BD49" s="106">
        <f t="shared" si="120"/>
        <v>0</v>
      </c>
      <c r="BE49" s="103"/>
      <c r="BF49" s="107"/>
      <c r="BG49" s="101"/>
      <c r="BH49" s="101"/>
      <c r="BI49" s="101"/>
      <c r="BJ49" s="101"/>
      <c r="BK49" s="102"/>
      <c r="BL49" s="108">
        <f t="shared" si="121"/>
        <v>0</v>
      </c>
      <c r="BM49" s="109">
        <f t="shared" si="122"/>
        <v>0</v>
      </c>
      <c r="BN49" s="110">
        <f t="shared" si="123"/>
        <v>0</v>
      </c>
      <c r="BO49" s="111">
        <f t="shared" si="124"/>
        <v>0</v>
      </c>
      <c r="BP49" s="112"/>
      <c r="BQ49" s="113"/>
      <c r="BR49" s="113"/>
      <c r="BS49" s="113"/>
      <c r="BT49" s="101"/>
      <c r="BU49" s="101"/>
      <c r="BV49" s="101"/>
      <c r="BW49" s="101"/>
      <c r="BX49" s="102"/>
      <c r="BY49" s="103">
        <f t="shared" si="125"/>
        <v>0</v>
      </c>
      <c r="BZ49" s="104">
        <f t="shared" si="126"/>
        <v>0</v>
      </c>
      <c r="CA49" s="114">
        <f t="shared" si="127"/>
        <v>0</v>
      </c>
      <c r="CB49" s="115">
        <f t="shared" si="128"/>
        <v>0</v>
      </c>
      <c r="CC49" s="112"/>
      <c r="CD49" s="113"/>
      <c r="CE49" s="101"/>
      <c r="CF49" s="101"/>
      <c r="CG49" s="101"/>
      <c r="CH49" s="101"/>
      <c r="CI49" s="102"/>
      <c r="CJ49" s="103">
        <f t="shared" si="129"/>
        <v>0</v>
      </c>
      <c r="CK49" s="104">
        <f t="shared" si="130"/>
        <v>0</v>
      </c>
      <c r="CL49" s="105">
        <f t="shared" si="131"/>
        <v>0</v>
      </c>
      <c r="CM49" s="106">
        <f t="shared" si="132"/>
        <v>0</v>
      </c>
      <c r="CN49"/>
      <c r="CO49"/>
      <c r="CP49"/>
      <c r="CQ49"/>
      <c r="CR49"/>
      <c r="CS49"/>
      <c r="CT49"/>
      <c r="CW49"/>
      <c r="CZ49"/>
      <c r="DA49"/>
      <c r="DB49"/>
      <c r="DC49"/>
      <c r="DD49"/>
      <c r="DE49"/>
      <c r="DH49"/>
      <c r="DK49"/>
      <c r="DL49"/>
      <c r="DM49"/>
      <c r="DN49"/>
      <c r="DO49"/>
      <c r="DP49"/>
      <c r="DS49"/>
      <c r="DV49"/>
      <c r="DW49"/>
      <c r="DX49"/>
      <c r="DY49"/>
      <c r="DZ49"/>
      <c r="EA49"/>
      <c r="ED49"/>
      <c r="EG49"/>
      <c r="EH49"/>
      <c r="EI49"/>
      <c r="EJ49"/>
      <c r="EK49"/>
      <c r="EL49"/>
      <c r="EO49"/>
      <c r="ER49"/>
      <c r="ES49"/>
      <c r="ET49"/>
      <c r="EU49"/>
      <c r="EV49"/>
      <c r="EW49"/>
      <c r="EZ49"/>
      <c r="FC49"/>
      <c r="FD49"/>
      <c r="FE49"/>
      <c r="FF49"/>
      <c r="FG49"/>
      <c r="FH49"/>
      <c r="FK49"/>
      <c r="FN49"/>
      <c r="FO49"/>
      <c r="FP49"/>
      <c r="FQ49"/>
      <c r="FR49"/>
      <c r="FS49"/>
      <c r="FV49"/>
      <c r="FY49"/>
      <c r="FZ49"/>
      <c r="GA49"/>
      <c r="GB49"/>
      <c r="GC49"/>
      <c r="GD49"/>
      <c r="GG49"/>
      <c r="GJ49"/>
      <c r="GK49"/>
      <c r="GL49"/>
      <c r="GM49"/>
      <c r="GN49"/>
      <c r="GO49"/>
      <c r="GR49"/>
      <c r="GU49"/>
      <c r="GV49"/>
      <c r="GW49"/>
      <c r="GX49"/>
      <c r="GY49"/>
      <c r="GZ49"/>
      <c r="HC49"/>
      <c r="HF49"/>
      <c r="HG49"/>
      <c r="HH49"/>
      <c r="HI49"/>
      <c r="HJ49"/>
      <c r="HK49"/>
      <c r="HN49"/>
      <c r="HQ49"/>
      <c r="HR49"/>
      <c r="HS49"/>
      <c r="HT49"/>
      <c r="HU49"/>
      <c r="HV49"/>
      <c r="HY49"/>
      <c r="IB49"/>
      <c r="IC49"/>
      <c r="ID49"/>
      <c r="IE49"/>
      <c r="IF49"/>
      <c r="IG49"/>
      <c r="IJ49"/>
      <c r="IK49"/>
      <c r="IL49" s="78"/>
    </row>
    <row r="50" spans="1:323" s="4" customFormat="1" hidden="1" x14ac:dyDescent="0.2">
      <c r="A50" s="33"/>
      <c r="B50" s="123"/>
      <c r="C50" s="124"/>
      <c r="D50" s="125"/>
      <c r="E50" s="125"/>
      <c r="F50" s="126"/>
      <c r="G50" s="127" t="str">
        <f>IF(AND(OR($G$2="Y",$H$2="Y"),I50&lt;5,J50&lt;5),IF(AND(I50=#REF!,J50=#REF!),#REF!+1,1),"")</f>
        <v/>
      </c>
      <c r="H50" s="128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129" t="str">
        <f>IF(ISNA(VLOOKUP(E50,SortLookup!$A$1:$B$5,2,FALSE))," ",VLOOKUP(E50,SortLookup!$A$1:$B$5,2,FALSE))</f>
        <v xml:space="preserve"> </v>
      </c>
      <c r="J50" s="130" t="str">
        <f>IF(ISNA(VLOOKUP(F50,SortLookup!$A$7:$B$11,2,FALSE))," ",VLOOKUP(F50,SortLookup!$A$7:$B$11,2,FALSE))</f>
        <v xml:space="preserve"> </v>
      </c>
      <c r="K50" s="131">
        <f t="shared" si="107"/>
        <v>0</v>
      </c>
      <c r="L50" s="132">
        <f>AB50+AO50+BA50+BL50+BY50+CJ50+CU50+DF50+DQ50+EB50+EM50+EX50+FI50+FT50+GE50+GP50+HA50+HL50+HW50+IH50</f>
        <v>0</v>
      </c>
      <c r="M50" s="105">
        <f>AD50+AQ50+BC50+BN50+CA50+CL50+CW50+DH50+DS50+ED50+EO50+EZ50+FK50+FV50+GG50+GR50+HC50+HN50+HY50+IJ50</f>
        <v>0</v>
      </c>
      <c r="N50" s="104">
        <f t="shared" si="108"/>
        <v>0</v>
      </c>
      <c r="O50" s="133">
        <f>W50+AJ50+AV50+BG50+BT50+CE50+CP50+DA50+DL50+DW50+EH50+ES50+FD50+FO50+FZ50+GK50+GV50+HG50+HR50+IC50</f>
        <v>0</v>
      </c>
      <c r="P50" s="112"/>
      <c r="Q50" s="113"/>
      <c r="R50" s="113"/>
      <c r="S50" s="113"/>
      <c r="T50" s="113"/>
      <c r="U50" s="113"/>
      <c r="V50" s="113"/>
      <c r="W50" s="101"/>
      <c r="X50" s="101"/>
      <c r="Y50" s="101"/>
      <c r="Z50" s="101"/>
      <c r="AA50" s="102"/>
      <c r="AB50" s="103">
        <f t="shared" si="109"/>
        <v>0</v>
      </c>
      <c r="AC50" s="104">
        <f t="shared" si="110"/>
        <v>0</v>
      </c>
      <c r="AD50" s="105">
        <f t="shared" si="111"/>
        <v>0</v>
      </c>
      <c r="AE50" s="106">
        <f t="shared" si="112"/>
        <v>0</v>
      </c>
      <c r="AF50" s="112"/>
      <c r="AG50" s="113"/>
      <c r="AH50" s="113"/>
      <c r="AI50" s="113"/>
      <c r="AJ50" s="101"/>
      <c r="AK50" s="101"/>
      <c r="AL50" s="101"/>
      <c r="AM50" s="101"/>
      <c r="AN50" s="102"/>
      <c r="AO50" s="103">
        <f t="shared" si="113"/>
        <v>0</v>
      </c>
      <c r="AP50" s="104">
        <f t="shared" si="114"/>
        <v>0</v>
      </c>
      <c r="AQ50" s="105">
        <f t="shared" si="115"/>
        <v>0</v>
      </c>
      <c r="AR50" s="106">
        <f t="shared" si="116"/>
        <v>0</v>
      </c>
      <c r="AS50" s="112"/>
      <c r="AT50" s="113"/>
      <c r="AU50" s="113"/>
      <c r="AV50" s="101"/>
      <c r="AW50" s="101"/>
      <c r="AX50" s="101"/>
      <c r="AY50" s="101"/>
      <c r="AZ50" s="102"/>
      <c r="BA50" s="103">
        <f t="shared" si="117"/>
        <v>0</v>
      </c>
      <c r="BB50" s="104">
        <f t="shared" si="118"/>
        <v>0</v>
      </c>
      <c r="BC50" s="105">
        <f t="shared" si="119"/>
        <v>0</v>
      </c>
      <c r="BD50" s="106">
        <f t="shared" si="120"/>
        <v>0</v>
      </c>
      <c r="BE50" s="103"/>
      <c r="BF50" s="107"/>
      <c r="BG50" s="101"/>
      <c r="BH50" s="101"/>
      <c r="BI50" s="101"/>
      <c r="BJ50" s="101"/>
      <c r="BK50" s="102"/>
      <c r="BL50" s="108">
        <f t="shared" si="121"/>
        <v>0</v>
      </c>
      <c r="BM50" s="109">
        <f t="shared" si="122"/>
        <v>0</v>
      </c>
      <c r="BN50" s="110">
        <f t="shared" si="123"/>
        <v>0</v>
      </c>
      <c r="BO50" s="111">
        <f t="shared" si="124"/>
        <v>0</v>
      </c>
      <c r="BP50" s="112"/>
      <c r="BQ50" s="113"/>
      <c r="BR50" s="113"/>
      <c r="BS50" s="113"/>
      <c r="BT50" s="101"/>
      <c r="BU50" s="101"/>
      <c r="BV50" s="101"/>
      <c r="BW50" s="101"/>
      <c r="BX50" s="102"/>
      <c r="BY50" s="103">
        <f t="shared" si="125"/>
        <v>0</v>
      </c>
      <c r="BZ50" s="104">
        <f t="shared" si="126"/>
        <v>0</v>
      </c>
      <c r="CA50" s="114">
        <f t="shared" si="127"/>
        <v>0</v>
      </c>
      <c r="CB50" s="115">
        <f t="shared" si="128"/>
        <v>0</v>
      </c>
      <c r="CC50" s="112"/>
      <c r="CD50" s="113"/>
      <c r="CE50" s="101"/>
      <c r="CF50" s="101"/>
      <c r="CG50" s="101"/>
      <c r="CH50" s="101"/>
      <c r="CI50" s="102"/>
      <c r="CJ50" s="103">
        <f t="shared" si="129"/>
        <v>0</v>
      </c>
      <c r="CK50" s="104">
        <f t="shared" si="130"/>
        <v>0</v>
      </c>
      <c r="CL50" s="105">
        <f t="shared" si="131"/>
        <v>0</v>
      </c>
      <c r="CM50" s="106">
        <f t="shared" si="132"/>
        <v>0</v>
      </c>
      <c r="IL50" s="78"/>
    </row>
    <row r="51" spans="1:323" s="4" customFormat="1" hidden="1" x14ac:dyDescent="0.2">
      <c r="A51" s="33"/>
      <c r="B51" s="123"/>
      <c r="C51" s="124"/>
      <c r="D51" s="125"/>
      <c r="E51" s="125"/>
      <c r="F51" s="126"/>
      <c r="G51" s="127" t="str">
        <f>IF(AND(OR($G$2="Y",$H$2="Y"),I51&lt;5,J51&lt;5),IF(AND(I51=#REF!,J51=#REF!),#REF!+1,1),"")</f>
        <v/>
      </c>
      <c r="H51" s="128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129" t="str">
        <f>IF(ISNA(VLOOKUP(E51,SortLookup!$A$1:$B$5,2,FALSE))," ",VLOOKUP(E51,SortLookup!$A$1:$B$5,2,FALSE))</f>
        <v xml:space="preserve"> </v>
      </c>
      <c r="J51" s="130" t="str">
        <f>IF(ISNA(VLOOKUP(F51,SortLookup!$A$7:$B$11,2,FALSE))," ",VLOOKUP(F51,SortLookup!$A$7:$B$11,2,FALSE))</f>
        <v xml:space="preserve"> </v>
      </c>
      <c r="K51" s="131">
        <f t="shared" si="107"/>
        <v>0</v>
      </c>
      <c r="L51" s="132">
        <f>AB51+AO51+BA51+BL51+BY51+CJ51+CU45+DF45+DQ45+EB45+EM45+EX45+FI45+FT45+GE45+GP45+HA45+HL45+HW45+IH45</f>
        <v>0</v>
      </c>
      <c r="M51" s="105">
        <f>AD51+AQ51+BC51+BN51+CA51+CL51+CW45+DH45+DS45+ED45+EO45+EZ45+FK45+FV45+GG45+GR45+HC45+HN45+HY45+IJ45</f>
        <v>0</v>
      </c>
      <c r="N51" s="104">
        <f t="shared" si="108"/>
        <v>0</v>
      </c>
      <c r="O51" s="133">
        <f>W51+AJ51+AV51+BG51+BT51+CE51+CP45+DA45+DL45+DW45+EH45+ES45+FD45+FO45+FZ45+GK45+GV45+HG45+HR45+IC45</f>
        <v>0</v>
      </c>
      <c r="P51" s="112"/>
      <c r="Q51" s="113"/>
      <c r="R51" s="113"/>
      <c r="S51" s="113"/>
      <c r="T51" s="113"/>
      <c r="U51" s="113"/>
      <c r="V51" s="113"/>
      <c r="W51" s="101"/>
      <c r="X51" s="101"/>
      <c r="Y51" s="101"/>
      <c r="Z51" s="101"/>
      <c r="AA51" s="102"/>
      <c r="AB51" s="103">
        <f t="shared" si="109"/>
        <v>0</v>
      </c>
      <c r="AC51" s="104">
        <f t="shared" si="110"/>
        <v>0</v>
      </c>
      <c r="AD51" s="105">
        <f t="shared" si="111"/>
        <v>0</v>
      </c>
      <c r="AE51" s="106">
        <f t="shared" si="112"/>
        <v>0</v>
      </c>
      <c r="AF51" s="112"/>
      <c r="AG51" s="113"/>
      <c r="AH51" s="113"/>
      <c r="AI51" s="113"/>
      <c r="AJ51" s="101"/>
      <c r="AK51" s="101"/>
      <c r="AL51" s="101"/>
      <c r="AM51" s="101"/>
      <c r="AN51" s="102"/>
      <c r="AO51" s="103">
        <f t="shared" si="113"/>
        <v>0</v>
      </c>
      <c r="AP51" s="104">
        <f t="shared" si="114"/>
        <v>0</v>
      </c>
      <c r="AQ51" s="105">
        <f t="shared" si="115"/>
        <v>0</v>
      </c>
      <c r="AR51" s="106">
        <f t="shared" si="116"/>
        <v>0</v>
      </c>
      <c r="AS51" s="112"/>
      <c r="AT51" s="113"/>
      <c r="AU51" s="113"/>
      <c r="AV51" s="101"/>
      <c r="AW51" s="101"/>
      <c r="AX51" s="101"/>
      <c r="AY51" s="101"/>
      <c r="AZ51" s="102"/>
      <c r="BA51" s="103">
        <f t="shared" si="117"/>
        <v>0</v>
      </c>
      <c r="BB51" s="104">
        <f t="shared" si="118"/>
        <v>0</v>
      </c>
      <c r="BC51" s="105">
        <f t="shared" si="119"/>
        <v>0</v>
      </c>
      <c r="BD51" s="106">
        <f t="shared" si="120"/>
        <v>0</v>
      </c>
      <c r="BE51" s="103"/>
      <c r="BF51" s="107"/>
      <c r="BG51" s="101"/>
      <c r="BH51" s="101"/>
      <c r="BI51" s="101"/>
      <c r="BJ51" s="101"/>
      <c r="BK51" s="102"/>
      <c r="BL51" s="108">
        <f t="shared" si="121"/>
        <v>0</v>
      </c>
      <c r="BM51" s="109">
        <f t="shared" si="122"/>
        <v>0</v>
      </c>
      <c r="BN51" s="110">
        <f t="shared" si="123"/>
        <v>0</v>
      </c>
      <c r="BO51" s="111">
        <f t="shared" si="124"/>
        <v>0</v>
      </c>
      <c r="BP51" s="112"/>
      <c r="BQ51" s="113"/>
      <c r="BR51" s="113"/>
      <c r="BS51" s="113"/>
      <c r="BT51" s="101"/>
      <c r="BU51" s="101"/>
      <c r="BV51" s="101"/>
      <c r="BW51" s="101"/>
      <c r="BX51" s="102"/>
      <c r="BY51" s="103">
        <f t="shared" si="125"/>
        <v>0</v>
      </c>
      <c r="BZ51" s="104">
        <f t="shared" si="126"/>
        <v>0</v>
      </c>
      <c r="CA51" s="114">
        <f t="shared" si="127"/>
        <v>0</v>
      </c>
      <c r="CB51" s="115">
        <f t="shared" si="128"/>
        <v>0</v>
      </c>
      <c r="CC51" s="112"/>
      <c r="CD51" s="113"/>
      <c r="CE51" s="101"/>
      <c r="CF51" s="101"/>
      <c r="CG51" s="101"/>
      <c r="CH51" s="101"/>
      <c r="CI51" s="102"/>
      <c r="CJ51" s="103">
        <f t="shared" si="129"/>
        <v>0</v>
      </c>
      <c r="CK51" s="104">
        <f t="shared" si="130"/>
        <v>0</v>
      </c>
      <c r="CL51" s="105">
        <f t="shared" si="131"/>
        <v>0</v>
      </c>
      <c r="CM51" s="106">
        <f t="shared" si="132"/>
        <v>0</v>
      </c>
      <c r="IL51" s="78"/>
    </row>
    <row r="52" spans="1:323" s="4" customFormat="1" hidden="1" x14ac:dyDescent="0.2">
      <c r="A52" s="33"/>
      <c r="B52" s="123"/>
      <c r="C52" s="124"/>
      <c r="D52" s="64"/>
      <c r="E52" s="125"/>
      <c r="F52" s="126"/>
      <c r="G52" s="127" t="str">
        <f>IF(AND(OR($G$2="Y",$H$2="Y"),I52&lt;5,J52&lt;5),IF(AND(I52=#REF!,J52=#REF!),#REF!+1,1),"")</f>
        <v/>
      </c>
      <c r="H52" s="128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129" t="str">
        <f>IF(ISNA(VLOOKUP(E52,SortLookup!$A$1:$B$5,2,FALSE))," ",VLOOKUP(E52,SortLookup!$A$1:$B$5,2,FALSE))</f>
        <v xml:space="preserve"> </v>
      </c>
      <c r="J52" s="130" t="str">
        <f>IF(ISNA(VLOOKUP(F52,SortLookup!$A$7:$B$11,2,FALSE))," ",VLOOKUP(F52,SortLookup!$A$7:$B$11,2,FALSE))</f>
        <v xml:space="preserve"> </v>
      </c>
      <c r="K52" s="131">
        <f t="shared" si="107"/>
        <v>0</v>
      </c>
      <c r="L52" s="132">
        <f>AB52+AO52+BA52+BL52+BY52+CJ52+CU51+DF51+DQ51+EB51+EM51+EX51+FI51+FT51+GE51+GP51+HA51+HL51+HW51+IH51</f>
        <v>0</v>
      </c>
      <c r="M52" s="105">
        <f>AD52+AQ52+BC52+BN52+CA52+CL52+CW51+DH51+DS51+ED51+EO51+EZ51+FK51+FV51+GG51+GR51+HC51+HN51+HY51+IJ51</f>
        <v>0</v>
      </c>
      <c r="N52" s="104">
        <f t="shared" si="108"/>
        <v>0</v>
      </c>
      <c r="O52" s="133">
        <f>W52+AJ52+AV52+BG52+BT52+CE52+CP51+DA51+DL51+DW51+EH51+ES51+FD51+FO51+FZ51+GK51+GV51+HG51+HR51+IC51</f>
        <v>0</v>
      </c>
      <c r="P52" s="112"/>
      <c r="Q52" s="113"/>
      <c r="R52" s="113"/>
      <c r="S52" s="113"/>
      <c r="T52" s="113"/>
      <c r="U52" s="113"/>
      <c r="V52" s="113"/>
      <c r="W52" s="101"/>
      <c r="X52" s="101"/>
      <c r="Y52" s="101"/>
      <c r="Z52" s="101"/>
      <c r="AA52" s="102"/>
      <c r="AB52" s="103">
        <f t="shared" si="109"/>
        <v>0</v>
      </c>
      <c r="AC52" s="104">
        <f t="shared" si="110"/>
        <v>0</v>
      </c>
      <c r="AD52" s="105">
        <f t="shared" si="111"/>
        <v>0</v>
      </c>
      <c r="AE52" s="106">
        <f t="shared" si="112"/>
        <v>0</v>
      </c>
      <c r="AF52" s="112"/>
      <c r="AG52" s="113"/>
      <c r="AH52" s="113"/>
      <c r="AI52" s="113"/>
      <c r="AJ52" s="101"/>
      <c r="AK52" s="101"/>
      <c r="AL52" s="101"/>
      <c r="AM52" s="101"/>
      <c r="AN52" s="102"/>
      <c r="AO52" s="103">
        <f t="shared" si="113"/>
        <v>0</v>
      </c>
      <c r="AP52" s="104">
        <f t="shared" si="114"/>
        <v>0</v>
      </c>
      <c r="AQ52" s="105">
        <f t="shared" si="115"/>
        <v>0</v>
      </c>
      <c r="AR52" s="106">
        <f t="shared" si="116"/>
        <v>0</v>
      </c>
      <c r="AS52" s="112"/>
      <c r="AT52" s="113"/>
      <c r="AU52" s="113"/>
      <c r="AV52" s="101"/>
      <c r="AW52" s="101"/>
      <c r="AX52" s="101"/>
      <c r="AY52" s="101"/>
      <c r="AZ52" s="102"/>
      <c r="BA52" s="103">
        <f t="shared" si="117"/>
        <v>0</v>
      </c>
      <c r="BB52" s="104">
        <f t="shared" si="118"/>
        <v>0</v>
      </c>
      <c r="BC52" s="105">
        <f t="shared" si="119"/>
        <v>0</v>
      </c>
      <c r="BD52" s="106">
        <f t="shared" si="120"/>
        <v>0</v>
      </c>
      <c r="BE52" s="103"/>
      <c r="BF52" s="107"/>
      <c r="BG52" s="101"/>
      <c r="BH52" s="101"/>
      <c r="BI52" s="101"/>
      <c r="BJ52" s="101"/>
      <c r="BK52" s="102"/>
      <c r="BL52" s="108">
        <f t="shared" si="121"/>
        <v>0</v>
      </c>
      <c r="BM52" s="109">
        <f t="shared" si="122"/>
        <v>0</v>
      </c>
      <c r="BN52" s="110">
        <f t="shared" si="123"/>
        <v>0</v>
      </c>
      <c r="BO52" s="111">
        <f t="shared" si="124"/>
        <v>0</v>
      </c>
      <c r="BP52" s="112"/>
      <c r="BQ52" s="113"/>
      <c r="BR52" s="113"/>
      <c r="BS52" s="113"/>
      <c r="BT52" s="101"/>
      <c r="BU52" s="101"/>
      <c r="BV52" s="101"/>
      <c r="BW52" s="101"/>
      <c r="BX52" s="102"/>
      <c r="BY52" s="103">
        <f t="shared" si="125"/>
        <v>0</v>
      </c>
      <c r="BZ52" s="104">
        <f t="shared" si="126"/>
        <v>0</v>
      </c>
      <c r="CA52" s="114">
        <f t="shared" si="127"/>
        <v>0</v>
      </c>
      <c r="CB52" s="115">
        <f t="shared" si="128"/>
        <v>0</v>
      </c>
      <c r="CC52" s="112"/>
      <c r="CD52" s="113"/>
      <c r="CE52" s="101"/>
      <c r="CF52" s="101"/>
      <c r="CG52" s="101"/>
      <c r="CH52" s="101"/>
      <c r="CI52" s="102"/>
      <c r="CJ52" s="103">
        <f t="shared" si="129"/>
        <v>0</v>
      </c>
      <c r="CK52" s="104">
        <f t="shared" si="130"/>
        <v>0</v>
      </c>
      <c r="CL52" s="105">
        <f t="shared" si="131"/>
        <v>0</v>
      </c>
      <c r="CM52" s="106">
        <f t="shared" si="132"/>
        <v>0</v>
      </c>
      <c r="IL52" s="78"/>
      <c r="IM52"/>
      <c r="IN52"/>
      <c r="IO52"/>
      <c r="IP52"/>
    </row>
    <row r="53" spans="1:323" s="4" customFormat="1" hidden="1" x14ac:dyDescent="0.2">
      <c r="A53" s="33"/>
      <c r="B53" s="123"/>
      <c r="C53" s="124"/>
      <c r="D53" s="141"/>
      <c r="E53" s="64"/>
      <c r="F53" s="142"/>
      <c r="G53" s="127" t="str">
        <f>IF(AND(OR($G$2="Y",$H$2="Y"),I53&lt;5,J53&lt;5),IF(AND(I53=#REF!,J53=#REF!),#REF!+1,1),"")</f>
        <v/>
      </c>
      <c r="H53" s="128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129" t="str">
        <f>IF(ISNA(VLOOKUP(E53,SortLookup!$A$1:$B$5,2,FALSE))," ",VLOOKUP(E53,SortLookup!$A$1:$B$5,2,FALSE))</f>
        <v xml:space="preserve"> </v>
      </c>
      <c r="J53" s="130" t="str">
        <f>IF(ISNA(VLOOKUP(F53,SortLookup!$A$7:$B$11,2,FALSE))," ",VLOOKUP(F53,SortLookup!$A$7:$B$11,2,FALSE))</f>
        <v xml:space="preserve"> </v>
      </c>
      <c r="K53" s="131">
        <f t="shared" si="107"/>
        <v>0</v>
      </c>
      <c r="L53" s="132">
        <f>AB53+AO53+BA53+BL53+BY53+CJ53+CU46+DF46+DQ46+EB46+EM46+EX46+FI46+FT46+GE46+GP46+HA46+HL46+HW46+IH46</f>
        <v>0</v>
      </c>
      <c r="M53" s="105">
        <f>AD53+AQ53+BC53+BN53+CA53+CL53+CW46+DH46+DS46+ED46+EO46+EZ46+FK46+FV46+GG46+GR46+HC46+HN46+HY46+IJ46</f>
        <v>0</v>
      </c>
      <c r="N53" s="104">
        <f t="shared" si="108"/>
        <v>0</v>
      </c>
      <c r="O53" s="133">
        <f>W53+AJ53+AV53+BG53+BT53+CE53+CP46+DA46+DL46+DW46+EH46+ES46+FD46+FO46+FZ46+GK46+GV46+HG46+HR46+IC46</f>
        <v>0</v>
      </c>
      <c r="P53" s="112"/>
      <c r="Q53" s="113"/>
      <c r="R53" s="113"/>
      <c r="S53" s="113"/>
      <c r="T53" s="113"/>
      <c r="U53" s="113"/>
      <c r="V53" s="113"/>
      <c r="W53" s="101"/>
      <c r="X53" s="101"/>
      <c r="Y53" s="101"/>
      <c r="Z53" s="101"/>
      <c r="AA53" s="102"/>
      <c r="AB53" s="103">
        <f t="shared" si="109"/>
        <v>0</v>
      </c>
      <c r="AC53" s="104">
        <f t="shared" si="110"/>
        <v>0</v>
      </c>
      <c r="AD53" s="105">
        <f t="shared" si="111"/>
        <v>0</v>
      </c>
      <c r="AE53" s="106">
        <f t="shared" si="112"/>
        <v>0</v>
      </c>
      <c r="AF53" s="112"/>
      <c r="AG53" s="113"/>
      <c r="AH53" s="113"/>
      <c r="AI53" s="113"/>
      <c r="AJ53" s="101"/>
      <c r="AK53" s="101"/>
      <c r="AL53" s="101"/>
      <c r="AM53" s="101"/>
      <c r="AN53" s="102"/>
      <c r="AO53" s="103">
        <f t="shared" si="113"/>
        <v>0</v>
      </c>
      <c r="AP53" s="104">
        <f t="shared" si="114"/>
        <v>0</v>
      </c>
      <c r="AQ53" s="105">
        <f t="shared" si="115"/>
        <v>0</v>
      </c>
      <c r="AR53" s="106">
        <f t="shared" si="116"/>
        <v>0</v>
      </c>
      <c r="AS53" s="112"/>
      <c r="AT53" s="113"/>
      <c r="AU53" s="113"/>
      <c r="AV53" s="101"/>
      <c r="AW53" s="101"/>
      <c r="AX53" s="101"/>
      <c r="AY53" s="101"/>
      <c r="AZ53" s="102"/>
      <c r="BA53" s="103">
        <f t="shared" si="117"/>
        <v>0</v>
      </c>
      <c r="BB53" s="104">
        <f t="shared" si="118"/>
        <v>0</v>
      </c>
      <c r="BC53" s="105">
        <f t="shared" si="119"/>
        <v>0</v>
      </c>
      <c r="BD53" s="106">
        <f t="shared" si="120"/>
        <v>0</v>
      </c>
      <c r="BE53" s="103"/>
      <c r="BF53" s="107"/>
      <c r="BG53" s="101"/>
      <c r="BH53" s="101"/>
      <c r="BI53" s="101"/>
      <c r="BJ53" s="101"/>
      <c r="BK53" s="102"/>
      <c r="BL53" s="108">
        <f t="shared" si="121"/>
        <v>0</v>
      </c>
      <c r="BM53" s="109">
        <f t="shared" si="122"/>
        <v>0</v>
      </c>
      <c r="BN53" s="110">
        <f t="shared" si="123"/>
        <v>0</v>
      </c>
      <c r="BO53" s="111">
        <f t="shared" si="124"/>
        <v>0</v>
      </c>
      <c r="BP53" s="112"/>
      <c r="BQ53" s="113"/>
      <c r="BR53" s="113"/>
      <c r="BS53" s="113"/>
      <c r="BT53" s="101"/>
      <c r="BU53" s="101"/>
      <c r="BV53" s="101"/>
      <c r="BW53" s="101"/>
      <c r="BX53" s="102"/>
      <c r="BY53" s="103">
        <f t="shared" si="125"/>
        <v>0</v>
      </c>
      <c r="BZ53" s="104">
        <f t="shared" si="126"/>
        <v>0</v>
      </c>
      <c r="CA53" s="114">
        <f t="shared" si="127"/>
        <v>0</v>
      </c>
      <c r="CB53" s="115">
        <f t="shared" si="128"/>
        <v>0</v>
      </c>
      <c r="CC53" s="112"/>
      <c r="CD53" s="113"/>
      <c r="CE53" s="101"/>
      <c r="CF53" s="101"/>
      <c r="CG53" s="101"/>
      <c r="CH53" s="101"/>
      <c r="CI53" s="102"/>
      <c r="CJ53" s="103">
        <f t="shared" si="129"/>
        <v>0</v>
      </c>
      <c r="CK53" s="104">
        <f t="shared" si="130"/>
        <v>0</v>
      </c>
      <c r="CL53" s="105">
        <f t="shared" si="131"/>
        <v>0</v>
      </c>
      <c r="CM53" s="106">
        <f t="shared" si="132"/>
        <v>0</v>
      </c>
      <c r="IL53" s="78"/>
    </row>
    <row r="54" spans="1:323" s="4" customFormat="1" hidden="1" x14ac:dyDescent="0.2">
      <c r="A54" s="33"/>
      <c r="B54" s="123"/>
      <c r="C54" s="124"/>
      <c r="D54" s="141"/>
      <c r="E54" s="64"/>
      <c r="F54" s="142"/>
      <c r="G54" s="127" t="str">
        <f>IF(AND(OR($G$2="Y",$H$2="Y"),I54&lt;5,J54&lt;5),IF(AND(I54=#REF!,J54=#REF!),#REF!+1,1),"")</f>
        <v/>
      </c>
      <c r="H54" s="128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129" t="str">
        <f>IF(ISNA(VLOOKUP(E54,SortLookup!$A$1:$B$5,2,FALSE))," ",VLOOKUP(E54,SortLookup!$A$1:$B$5,2,FALSE))</f>
        <v xml:space="preserve"> </v>
      </c>
      <c r="J54" s="130" t="str">
        <f>IF(ISNA(VLOOKUP(F54,SortLookup!$A$7:$B$11,2,FALSE))," ",VLOOKUP(F54,SortLookup!$A$7:$B$11,2,FALSE))</f>
        <v xml:space="preserve"> </v>
      </c>
      <c r="K54" s="131">
        <f t="shared" si="107"/>
        <v>0</v>
      </c>
      <c r="L54" s="132">
        <f>AB54+AO54+BA54+BL54+BY54+CJ54+CU47+DF47+DQ47+EB47+EM47+EX47+FI47+FT47+GE47+GP47+HA47+HL47+HW47+IH47</f>
        <v>0</v>
      </c>
      <c r="M54" s="105">
        <f>AD54+AQ54+BC54+BN54+CA54+CL54+CW47+DH47+DS47+ED47+EO47+EZ47+FK47+FV47+GG47+GR47+HC47+HN47+HY47+IJ47</f>
        <v>0</v>
      </c>
      <c r="N54" s="104">
        <f t="shared" si="108"/>
        <v>0</v>
      </c>
      <c r="O54" s="133">
        <f>W54+AJ54+AV54+BG54+BT54+CE54+CP47+DA47+DL47+DW47+EH47+ES47+FD47+FO47+FZ47+GK47+GV47+HG47+HR47+IC47</f>
        <v>0</v>
      </c>
      <c r="P54" s="112"/>
      <c r="Q54" s="113"/>
      <c r="R54" s="113"/>
      <c r="S54" s="113"/>
      <c r="T54" s="113"/>
      <c r="U54" s="113"/>
      <c r="V54" s="113"/>
      <c r="W54" s="101"/>
      <c r="X54" s="101"/>
      <c r="Y54" s="101"/>
      <c r="Z54" s="101"/>
      <c r="AA54" s="102"/>
      <c r="AB54" s="103">
        <f t="shared" si="109"/>
        <v>0</v>
      </c>
      <c r="AC54" s="104">
        <f t="shared" si="110"/>
        <v>0</v>
      </c>
      <c r="AD54" s="105">
        <f t="shared" si="111"/>
        <v>0</v>
      </c>
      <c r="AE54" s="106">
        <f t="shared" si="112"/>
        <v>0</v>
      </c>
      <c r="AF54" s="112"/>
      <c r="AG54" s="113"/>
      <c r="AH54" s="113"/>
      <c r="AI54" s="113"/>
      <c r="AJ54" s="101"/>
      <c r="AK54" s="101"/>
      <c r="AL54" s="101"/>
      <c r="AM54" s="101"/>
      <c r="AN54" s="102"/>
      <c r="AO54" s="103">
        <f t="shared" si="113"/>
        <v>0</v>
      </c>
      <c r="AP54" s="104">
        <f t="shared" si="114"/>
        <v>0</v>
      </c>
      <c r="AQ54" s="105">
        <f t="shared" si="115"/>
        <v>0</v>
      </c>
      <c r="AR54" s="106">
        <f t="shared" si="116"/>
        <v>0</v>
      </c>
      <c r="AS54" s="112"/>
      <c r="AT54" s="113"/>
      <c r="AU54" s="113"/>
      <c r="AV54" s="101"/>
      <c r="AW54" s="101"/>
      <c r="AX54" s="101"/>
      <c r="AY54" s="101"/>
      <c r="AZ54" s="102"/>
      <c r="BA54" s="103">
        <f t="shared" si="117"/>
        <v>0</v>
      </c>
      <c r="BB54" s="104">
        <f t="shared" si="118"/>
        <v>0</v>
      </c>
      <c r="BC54" s="105">
        <f t="shared" si="119"/>
        <v>0</v>
      </c>
      <c r="BD54" s="106">
        <f t="shared" si="120"/>
        <v>0</v>
      </c>
      <c r="BE54" s="103"/>
      <c r="BF54" s="107"/>
      <c r="BG54" s="101"/>
      <c r="BH54" s="101"/>
      <c r="BI54" s="101"/>
      <c r="BJ54" s="101"/>
      <c r="BK54" s="102"/>
      <c r="BL54" s="108">
        <f t="shared" si="121"/>
        <v>0</v>
      </c>
      <c r="BM54" s="109">
        <f t="shared" si="122"/>
        <v>0</v>
      </c>
      <c r="BN54" s="110">
        <f t="shared" si="123"/>
        <v>0</v>
      </c>
      <c r="BO54" s="111">
        <f t="shared" si="124"/>
        <v>0</v>
      </c>
      <c r="BP54" s="112"/>
      <c r="BQ54" s="113"/>
      <c r="BR54" s="113"/>
      <c r="BS54" s="113"/>
      <c r="BT54" s="101"/>
      <c r="BU54" s="101"/>
      <c r="BV54" s="101"/>
      <c r="BW54" s="101"/>
      <c r="BX54" s="102"/>
      <c r="BY54" s="103">
        <f t="shared" si="125"/>
        <v>0</v>
      </c>
      <c r="BZ54" s="104">
        <f t="shared" si="126"/>
        <v>0</v>
      </c>
      <c r="CA54" s="114">
        <f t="shared" si="127"/>
        <v>0</v>
      </c>
      <c r="CB54" s="115">
        <f t="shared" si="128"/>
        <v>0</v>
      </c>
      <c r="CC54" s="112"/>
      <c r="CD54" s="113"/>
      <c r="CE54" s="101"/>
      <c r="CF54" s="101"/>
      <c r="CG54" s="101"/>
      <c r="CH54" s="101"/>
      <c r="CI54" s="102"/>
      <c r="CJ54" s="103">
        <f t="shared" si="129"/>
        <v>0</v>
      </c>
      <c r="CK54" s="104">
        <f t="shared" si="130"/>
        <v>0</v>
      </c>
      <c r="CL54" s="105">
        <f t="shared" si="131"/>
        <v>0</v>
      </c>
      <c r="CM54" s="106">
        <f t="shared" si="132"/>
        <v>0</v>
      </c>
      <c r="CN54" s="1"/>
      <c r="CO54" s="1"/>
      <c r="CP54" s="2"/>
      <c r="CQ54" s="2"/>
      <c r="CR54" s="2"/>
      <c r="CS54" s="2"/>
      <c r="CT54" s="2"/>
      <c r="CU54" s="61"/>
      <c r="CV54" s="13"/>
      <c r="CW54" s="6"/>
      <c r="CX54" s="38"/>
      <c r="CY54" s="1"/>
      <c r="CZ54" s="1"/>
      <c r="DA54" s="2"/>
      <c r="DB54" s="2"/>
      <c r="DC54" s="2"/>
      <c r="DD54" s="2"/>
      <c r="DE54" s="2"/>
      <c r="DF54" s="61"/>
      <c r="DG54" s="13"/>
      <c r="DH54" s="6"/>
      <c r="DI54" s="38"/>
      <c r="DJ54" s="1"/>
      <c r="DK54" s="1"/>
      <c r="DL54" s="2"/>
      <c r="DM54" s="2"/>
      <c r="DN54" s="2"/>
      <c r="DO54" s="2"/>
      <c r="DP54" s="2"/>
      <c r="DQ54" s="61"/>
      <c r="DR54" s="13"/>
      <c r="DS54" s="6"/>
      <c r="DT54" s="38"/>
      <c r="DU54" s="1"/>
      <c r="DV54" s="1"/>
      <c r="DW54" s="2"/>
      <c r="DX54" s="2"/>
      <c r="DY54" s="2"/>
      <c r="DZ54" s="2"/>
      <c r="EA54" s="2"/>
      <c r="EB54" s="61"/>
      <c r="EC54" s="13"/>
      <c r="ED54" s="6"/>
      <c r="EE54" s="38"/>
      <c r="EF54" s="1"/>
      <c r="EG54" s="1"/>
      <c r="EH54" s="2"/>
      <c r="EI54" s="2"/>
      <c r="EJ54" s="2"/>
      <c r="EK54" s="2"/>
      <c r="EL54" s="2"/>
      <c r="EM54" s="61"/>
      <c r="EN54" s="13"/>
      <c r="EO54" s="6"/>
      <c r="EP54" s="38"/>
      <c r="EQ54" s="1"/>
      <c r="ER54" s="1"/>
      <c r="ES54" s="2"/>
      <c r="ET54" s="2"/>
      <c r="EU54" s="2"/>
      <c r="EV54" s="2"/>
      <c r="EW54" s="2"/>
      <c r="EX54" s="61"/>
      <c r="EY54" s="13"/>
      <c r="EZ54" s="6"/>
      <c r="FA54" s="38"/>
      <c r="FB54" s="1"/>
      <c r="FC54" s="1"/>
      <c r="FD54" s="2"/>
      <c r="FE54" s="2"/>
      <c r="FF54" s="2"/>
      <c r="FG54" s="2"/>
      <c r="FH54" s="2"/>
      <c r="FI54" s="61"/>
      <c r="FJ54" s="13"/>
      <c r="FK54" s="6"/>
      <c r="FL54" s="38"/>
      <c r="FM54" s="1"/>
      <c r="FN54" s="1"/>
      <c r="FO54" s="2"/>
      <c r="FP54" s="2"/>
      <c r="FQ54" s="2"/>
      <c r="FR54" s="2"/>
      <c r="FS54" s="2"/>
      <c r="FT54" s="61"/>
      <c r="FU54" s="13"/>
      <c r="FV54" s="6"/>
      <c r="FW54" s="38"/>
      <c r="FX54" s="1"/>
      <c r="FY54" s="1"/>
      <c r="FZ54" s="2"/>
      <c r="GA54" s="2"/>
      <c r="GB54" s="2"/>
      <c r="GC54" s="2"/>
      <c r="GD54" s="2"/>
      <c r="GE54" s="61"/>
      <c r="GF54" s="13"/>
      <c r="GG54" s="6"/>
      <c r="GH54" s="38"/>
      <c r="GI54" s="1"/>
      <c r="GJ54" s="1"/>
      <c r="GK54" s="2"/>
      <c r="GL54" s="2"/>
      <c r="GM54" s="2"/>
      <c r="GN54" s="2"/>
      <c r="GO54" s="2"/>
      <c r="GP54" s="61"/>
      <c r="GQ54" s="13"/>
      <c r="GR54" s="6"/>
      <c r="GS54" s="38"/>
      <c r="GT54" s="1"/>
      <c r="GU54" s="1"/>
      <c r="GV54" s="2"/>
      <c r="GW54" s="2"/>
      <c r="GX54" s="2"/>
      <c r="GY54" s="2"/>
      <c r="GZ54" s="2"/>
      <c r="HA54" s="61"/>
      <c r="HB54" s="13"/>
      <c r="HC54" s="6"/>
      <c r="HD54" s="38"/>
      <c r="HE54" s="1"/>
      <c r="HF54" s="1"/>
      <c r="HG54" s="2"/>
      <c r="HH54" s="2"/>
      <c r="HI54" s="2"/>
      <c r="HJ54" s="2"/>
      <c r="HK54" s="2"/>
      <c r="HL54" s="61"/>
      <c r="HM54" s="13"/>
      <c r="HN54" s="6"/>
      <c r="HO54" s="38"/>
      <c r="HP54" s="1"/>
      <c r="HQ54" s="1"/>
      <c r="HR54" s="2"/>
      <c r="HS54" s="2"/>
      <c r="HT54" s="2"/>
      <c r="HU54" s="2"/>
      <c r="HV54" s="2"/>
      <c r="HW54" s="61"/>
      <c r="HX54" s="13"/>
      <c r="HY54" s="6"/>
      <c r="HZ54" s="38"/>
      <c r="IA54" s="1"/>
      <c r="IB54" s="1"/>
      <c r="IC54" s="2"/>
      <c r="ID54" s="2"/>
      <c r="IE54" s="2"/>
      <c r="IF54" s="2"/>
      <c r="IG54" s="2"/>
      <c r="IH54" s="61"/>
      <c r="II54" s="13"/>
      <c r="IJ54" s="6"/>
      <c r="IK54" s="38"/>
      <c r="IL54" s="78"/>
      <c r="IM54"/>
      <c r="IN54"/>
      <c r="IO54"/>
      <c r="IP54"/>
      <c r="IQ54"/>
    </row>
    <row r="55" spans="1:323" s="4" customFormat="1" hidden="1" x14ac:dyDescent="0.2">
      <c r="A55" s="33"/>
      <c r="B55" s="63"/>
      <c r="C55" s="124"/>
      <c r="D55" s="125"/>
      <c r="E55" s="143"/>
      <c r="F55" s="126"/>
      <c r="G55" s="127" t="str">
        <f>IF(AND(OR($G$2="Y",$H$2="Y"),I55&lt;5,J55&lt;5),IF(AND(I55=#REF!,J55=#REF!),#REF!+1,1),"")</f>
        <v/>
      </c>
      <c r="H55" s="128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29" t="str">
        <f>IF(ISNA(VLOOKUP(E55,SortLookup!$A$1:$B$5,2,FALSE))," ",VLOOKUP(E55,SortLookup!$A$1:$B$5,2,FALSE))</f>
        <v xml:space="preserve"> </v>
      </c>
      <c r="J55" s="130" t="str">
        <f>IF(ISNA(VLOOKUP(F55,SortLookup!$A$7:$B$11,2,FALSE))," ",VLOOKUP(F55,SortLookup!$A$7:$B$11,2,FALSE))</f>
        <v xml:space="preserve"> </v>
      </c>
      <c r="K55" s="131">
        <f t="shared" si="107"/>
        <v>0</v>
      </c>
      <c r="L55" s="132">
        <f>AB55+AO55+BA55+BL55+BY55+CJ55+CU49+DF49+DQ49+EB49+EM49+EX49+FI49+FT49+GE49+GP49+HA49+HL49+HW49+IH49</f>
        <v>0</v>
      </c>
      <c r="M55" s="105">
        <f>AD55+AQ55+BC55+BN55+CA55+CL55+CW49+DH49+DS49+ED49+EO49+EZ49+FK49+FV49+GG49+GR49+HC49+HN49+HY49+IJ49</f>
        <v>0</v>
      </c>
      <c r="N55" s="104">
        <f t="shared" si="108"/>
        <v>0</v>
      </c>
      <c r="O55" s="133">
        <f>W55+AJ55+AV55+BG55+BT55+CE55+CP49+DA49+DL49+DW49+EH49+ES49+FD49+FO49+FZ49+GK49+GV49+HG49+HR49+IC49</f>
        <v>0</v>
      </c>
      <c r="P55" s="112"/>
      <c r="Q55" s="113"/>
      <c r="R55" s="113"/>
      <c r="S55" s="113"/>
      <c r="T55" s="113"/>
      <c r="U55" s="113"/>
      <c r="V55" s="113"/>
      <c r="W55" s="101"/>
      <c r="X55" s="101"/>
      <c r="Y55" s="101"/>
      <c r="Z55" s="101"/>
      <c r="AA55" s="102"/>
      <c r="AB55" s="103">
        <f t="shared" si="109"/>
        <v>0</v>
      </c>
      <c r="AC55" s="104">
        <f t="shared" si="110"/>
        <v>0</v>
      </c>
      <c r="AD55" s="105">
        <f t="shared" si="111"/>
        <v>0</v>
      </c>
      <c r="AE55" s="106">
        <f t="shared" si="112"/>
        <v>0</v>
      </c>
      <c r="AF55" s="112"/>
      <c r="AG55" s="113"/>
      <c r="AH55" s="113"/>
      <c r="AI55" s="113"/>
      <c r="AJ55" s="101"/>
      <c r="AK55" s="101"/>
      <c r="AL55" s="101"/>
      <c r="AM55" s="101"/>
      <c r="AN55" s="102"/>
      <c r="AO55" s="103">
        <f t="shared" si="113"/>
        <v>0</v>
      </c>
      <c r="AP55" s="104">
        <f t="shared" si="114"/>
        <v>0</v>
      </c>
      <c r="AQ55" s="105">
        <f t="shared" si="115"/>
        <v>0</v>
      </c>
      <c r="AR55" s="106">
        <f t="shared" si="116"/>
        <v>0</v>
      </c>
      <c r="AS55" s="112"/>
      <c r="AT55" s="113"/>
      <c r="AU55" s="113"/>
      <c r="AV55" s="101"/>
      <c r="AW55" s="101"/>
      <c r="AX55" s="101"/>
      <c r="AY55" s="101"/>
      <c r="AZ55" s="102"/>
      <c r="BA55" s="103">
        <f t="shared" si="117"/>
        <v>0</v>
      </c>
      <c r="BB55" s="104">
        <f t="shared" si="118"/>
        <v>0</v>
      </c>
      <c r="BC55" s="105">
        <f t="shared" si="119"/>
        <v>0</v>
      </c>
      <c r="BD55" s="106">
        <f t="shared" si="120"/>
        <v>0</v>
      </c>
      <c r="BE55" s="103"/>
      <c r="BF55" s="107"/>
      <c r="BG55" s="101"/>
      <c r="BH55" s="101"/>
      <c r="BI55" s="101"/>
      <c r="BJ55" s="101"/>
      <c r="BK55" s="102"/>
      <c r="BL55" s="108">
        <f t="shared" si="121"/>
        <v>0</v>
      </c>
      <c r="BM55" s="109">
        <f t="shared" si="122"/>
        <v>0</v>
      </c>
      <c r="BN55" s="110">
        <f t="shared" si="123"/>
        <v>0</v>
      </c>
      <c r="BO55" s="111">
        <f t="shared" si="124"/>
        <v>0</v>
      </c>
      <c r="BP55" s="112"/>
      <c r="BQ55" s="113"/>
      <c r="BR55" s="113"/>
      <c r="BS55" s="113"/>
      <c r="BT55" s="101"/>
      <c r="BU55" s="101"/>
      <c r="BV55" s="101"/>
      <c r="BW55" s="101"/>
      <c r="BX55" s="102"/>
      <c r="BY55" s="103">
        <f t="shared" si="125"/>
        <v>0</v>
      </c>
      <c r="BZ55" s="104">
        <f t="shared" si="126"/>
        <v>0</v>
      </c>
      <c r="CA55" s="114">
        <f t="shared" si="127"/>
        <v>0</v>
      </c>
      <c r="CB55" s="115">
        <f t="shared" si="128"/>
        <v>0</v>
      </c>
      <c r="CC55" s="112"/>
      <c r="CD55" s="113"/>
      <c r="CE55" s="101"/>
      <c r="CF55" s="101"/>
      <c r="CG55" s="101"/>
      <c r="CH55" s="101"/>
      <c r="CI55" s="102"/>
      <c r="CJ55" s="103">
        <f t="shared" si="129"/>
        <v>0</v>
      </c>
      <c r="CK55" s="104">
        <f t="shared" si="130"/>
        <v>0</v>
      </c>
      <c r="CL55" s="105">
        <f t="shared" si="131"/>
        <v>0</v>
      </c>
      <c r="CM55" s="106">
        <f t="shared" si="132"/>
        <v>0</v>
      </c>
      <c r="CN55"/>
      <c r="CO55"/>
      <c r="CP55"/>
      <c r="CQ55"/>
      <c r="CR55"/>
      <c r="CS55"/>
      <c r="CT55"/>
      <c r="CW55"/>
      <c r="CZ55"/>
      <c r="DA55"/>
      <c r="DB55"/>
      <c r="DC55"/>
      <c r="DD55"/>
      <c r="DE55"/>
      <c r="DH55"/>
      <c r="DK55"/>
      <c r="DL55"/>
      <c r="DM55"/>
      <c r="DN55"/>
      <c r="DO55"/>
      <c r="DP55"/>
      <c r="DS55"/>
      <c r="DV55"/>
      <c r="DW55"/>
      <c r="DX55"/>
      <c r="DY55"/>
      <c r="DZ55"/>
      <c r="EA55"/>
      <c r="ED55"/>
      <c r="EG55"/>
      <c r="EH55"/>
      <c r="EI55"/>
      <c r="EJ55"/>
      <c r="EK55"/>
      <c r="EL55"/>
      <c r="EO55"/>
      <c r="ER55"/>
      <c r="ES55"/>
      <c r="ET55"/>
      <c r="EU55"/>
      <c r="EV55"/>
      <c r="EW55"/>
      <c r="EZ55"/>
      <c r="FC55"/>
      <c r="FD55"/>
      <c r="FE55"/>
      <c r="FF55"/>
      <c r="FG55"/>
      <c r="FH55"/>
      <c r="FK55"/>
      <c r="FN55"/>
      <c r="FO55"/>
      <c r="FP55"/>
      <c r="FQ55"/>
      <c r="FR55"/>
      <c r="FS55"/>
      <c r="FV55"/>
      <c r="FY55"/>
      <c r="FZ55"/>
      <c r="GA55"/>
      <c r="GB55"/>
      <c r="GC55"/>
      <c r="GD55"/>
      <c r="GG55"/>
      <c r="GJ55"/>
      <c r="GK55"/>
      <c r="GL55"/>
      <c r="GM55"/>
      <c r="GN55"/>
      <c r="GO55"/>
      <c r="GR55"/>
      <c r="GU55"/>
      <c r="GV55"/>
      <c r="GW55"/>
      <c r="GX55"/>
      <c r="GY55"/>
      <c r="GZ55"/>
      <c r="HC55"/>
      <c r="HF55"/>
      <c r="HG55"/>
      <c r="HH55"/>
      <c r="HI55"/>
      <c r="HJ55"/>
      <c r="HK55"/>
      <c r="HN55"/>
      <c r="HQ55"/>
      <c r="HR55"/>
      <c r="HS55"/>
      <c r="HT55"/>
      <c r="HU55"/>
      <c r="HV55"/>
      <c r="HY55"/>
      <c r="IB55"/>
      <c r="IC55"/>
      <c r="ID55"/>
      <c r="IE55"/>
      <c r="IF55"/>
      <c r="IG55"/>
      <c r="IJ55"/>
      <c r="IK55"/>
      <c r="IL55" s="78"/>
    </row>
    <row r="56" spans="1:323" s="4" customFormat="1" hidden="1" x14ac:dyDescent="0.2">
      <c r="A56" s="33"/>
      <c r="B56" s="63"/>
      <c r="C56" s="124"/>
      <c r="D56" s="125"/>
      <c r="E56" s="125"/>
      <c r="F56" s="64"/>
      <c r="G56" s="127" t="str">
        <f>IF(AND(OR($G$2="Y",$H$2="Y"),I56&lt;5,J56&lt;5),IF(AND(I56=#REF!,J56=#REF!),#REF!+1,1),"")</f>
        <v/>
      </c>
      <c r="H56" s="128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129" t="str">
        <f>IF(ISNA(VLOOKUP(E56,SortLookup!$A$1:$B$5,2,FALSE))," ",VLOOKUP(E56,SortLookup!$A$1:$B$5,2,FALSE))</f>
        <v xml:space="preserve"> </v>
      </c>
      <c r="J56" s="130" t="str">
        <f>IF(ISNA(VLOOKUP(F56,SortLookup!$A$7:$B$11,2,FALSE))," ",VLOOKUP(F56,SortLookup!$A$7:$B$11,2,FALSE))</f>
        <v xml:space="preserve"> </v>
      </c>
      <c r="K56" s="131">
        <f t="shared" si="107"/>
        <v>0</v>
      </c>
      <c r="L56" s="132">
        <f>AB56+AO56+BA56+BL56+BY56+CJ56+CU50+DF50+DQ50+EB50+EM50+EX50+FI50+FT50+GE50+GP50+HA50+HL50+HW50+IH50</f>
        <v>0</v>
      </c>
      <c r="M56" s="105">
        <f>AD56+AQ56+BC56+BN56+CA56+CL56+CW50+DH50+DS50+ED50+EO50+EZ50+FK50+FV50+GG50+GR50+HC50+HN50+HY50+IJ50</f>
        <v>0</v>
      </c>
      <c r="N56" s="104">
        <f t="shared" si="108"/>
        <v>0</v>
      </c>
      <c r="O56" s="133">
        <f>W56+AJ56+AV56+BG56+BT56+CE56+CP50+DA50+DL50+DW50+EH50+ES50+FD50+FO50+FZ50+GK50+GV50+HG50+HR50+IC50</f>
        <v>0</v>
      </c>
      <c r="P56" s="112"/>
      <c r="Q56" s="113"/>
      <c r="R56" s="113"/>
      <c r="S56" s="113"/>
      <c r="T56" s="113"/>
      <c r="U56" s="113"/>
      <c r="V56" s="113"/>
      <c r="W56" s="101"/>
      <c r="X56" s="101"/>
      <c r="Y56" s="101"/>
      <c r="Z56" s="101"/>
      <c r="AA56" s="102"/>
      <c r="AB56" s="103">
        <f t="shared" si="109"/>
        <v>0</v>
      </c>
      <c r="AC56" s="104">
        <f t="shared" si="110"/>
        <v>0</v>
      </c>
      <c r="AD56" s="105">
        <f t="shared" si="111"/>
        <v>0</v>
      </c>
      <c r="AE56" s="106">
        <f t="shared" si="112"/>
        <v>0</v>
      </c>
      <c r="AF56" s="112"/>
      <c r="AG56" s="113"/>
      <c r="AH56" s="113"/>
      <c r="AI56" s="113"/>
      <c r="AJ56" s="101"/>
      <c r="AK56" s="101"/>
      <c r="AL56" s="101"/>
      <c r="AM56" s="101"/>
      <c r="AN56" s="102"/>
      <c r="AO56" s="103">
        <f t="shared" si="113"/>
        <v>0</v>
      </c>
      <c r="AP56" s="104">
        <f t="shared" si="114"/>
        <v>0</v>
      </c>
      <c r="AQ56" s="105">
        <f t="shared" si="115"/>
        <v>0</v>
      </c>
      <c r="AR56" s="106">
        <f t="shared" si="116"/>
        <v>0</v>
      </c>
      <c r="AS56" s="112"/>
      <c r="AT56" s="113"/>
      <c r="AU56" s="113"/>
      <c r="AV56" s="101"/>
      <c r="AW56" s="101"/>
      <c r="AX56" s="101"/>
      <c r="AY56" s="101"/>
      <c r="AZ56" s="102"/>
      <c r="BA56" s="103">
        <f t="shared" si="117"/>
        <v>0</v>
      </c>
      <c r="BB56" s="104">
        <f t="shared" si="118"/>
        <v>0</v>
      </c>
      <c r="BC56" s="105">
        <f t="shared" si="119"/>
        <v>0</v>
      </c>
      <c r="BD56" s="106">
        <f t="shared" si="120"/>
        <v>0</v>
      </c>
      <c r="BE56" s="103"/>
      <c r="BF56" s="107"/>
      <c r="BG56" s="101"/>
      <c r="BH56" s="101"/>
      <c r="BI56" s="101"/>
      <c r="BJ56" s="101"/>
      <c r="BK56" s="102"/>
      <c r="BL56" s="108">
        <f t="shared" si="121"/>
        <v>0</v>
      </c>
      <c r="BM56" s="109">
        <f t="shared" si="122"/>
        <v>0</v>
      </c>
      <c r="BN56" s="110">
        <f t="shared" si="123"/>
        <v>0</v>
      </c>
      <c r="BO56" s="111">
        <f t="shared" si="124"/>
        <v>0</v>
      </c>
      <c r="BP56" s="112"/>
      <c r="BQ56" s="113"/>
      <c r="BR56" s="113"/>
      <c r="BS56" s="113"/>
      <c r="BT56" s="101"/>
      <c r="BU56" s="101"/>
      <c r="BV56" s="101"/>
      <c r="BW56" s="101"/>
      <c r="BX56" s="102"/>
      <c r="BY56" s="103">
        <f t="shared" si="125"/>
        <v>0</v>
      </c>
      <c r="BZ56" s="104">
        <f t="shared" si="126"/>
        <v>0</v>
      </c>
      <c r="CA56" s="114">
        <f t="shared" si="127"/>
        <v>0</v>
      </c>
      <c r="CB56" s="115">
        <f t="shared" si="128"/>
        <v>0</v>
      </c>
      <c r="CC56" s="112"/>
      <c r="CD56" s="113"/>
      <c r="CE56" s="101"/>
      <c r="CF56" s="101"/>
      <c r="CG56" s="101"/>
      <c r="CH56" s="101"/>
      <c r="CI56" s="102"/>
      <c r="CJ56" s="103">
        <f t="shared" si="129"/>
        <v>0</v>
      </c>
      <c r="CK56" s="104">
        <f t="shared" si="130"/>
        <v>0</v>
      </c>
      <c r="CL56" s="105">
        <f t="shared" si="131"/>
        <v>0</v>
      </c>
      <c r="CM56" s="106">
        <f t="shared" si="132"/>
        <v>0</v>
      </c>
      <c r="IL56" s="78"/>
    </row>
    <row r="57" spans="1:323" s="4" customFormat="1" hidden="1" x14ac:dyDescent="0.2">
      <c r="A57" s="33"/>
      <c r="B57" s="123"/>
      <c r="C57" s="124"/>
      <c r="D57" s="125"/>
      <c r="E57" s="125"/>
      <c r="F57" s="126"/>
      <c r="G57" s="127" t="str">
        <f>IF(AND(OR($G$2="Y",$H$2="Y"),I57&lt;5,J57&lt;5),IF(AND(I57=#REF!,J57=#REF!),#REF!+1,1),"")</f>
        <v/>
      </c>
      <c r="H57" s="128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129" t="str">
        <f>IF(ISNA(VLOOKUP(E57,SortLookup!$A$1:$B$5,2,FALSE))," ",VLOOKUP(E57,SortLookup!$A$1:$B$5,2,FALSE))</f>
        <v xml:space="preserve"> </v>
      </c>
      <c r="J57" s="130" t="str">
        <f>IF(ISNA(VLOOKUP(F57,SortLookup!$A$7:$B$11,2,FALSE))," ",VLOOKUP(F57,SortLookup!$A$7:$B$11,2,FALSE))</f>
        <v xml:space="preserve"> </v>
      </c>
      <c r="K57" s="151">
        <f t="shared" si="107"/>
        <v>0</v>
      </c>
      <c r="L57" s="132">
        <f>AB57+AO57+BA57+BL57+BY57+CJ57+CU50+DF50+DQ50+EB50+EM50+EX50+FI50+FT50+GE50+GP50+HA50+HL50+HW50+IH50</f>
        <v>0</v>
      </c>
      <c r="M57" s="105">
        <f>AD57+AQ57+BC57+BN57+CA57+CL57+CW50+DH50+DS50+ED50+EO50+EZ50+FK50+FV50+GG50+GR50+HC50+HN50+HY50+IJ50</f>
        <v>0</v>
      </c>
      <c r="N57" s="104">
        <f t="shared" si="108"/>
        <v>0</v>
      </c>
      <c r="O57" s="133">
        <f>W57+AJ57+AV57+BG57+BT57+CE57+CP50+DA50+DL50+DW50+EH50+ES50+FD50+FO50+FZ50+GK50+GV50+HG50+HR50+IC50</f>
        <v>0</v>
      </c>
      <c r="P57" s="112"/>
      <c r="Q57" s="113"/>
      <c r="R57" s="113"/>
      <c r="S57" s="113"/>
      <c r="T57" s="113"/>
      <c r="U57" s="113"/>
      <c r="V57" s="113"/>
      <c r="W57" s="101"/>
      <c r="X57" s="101"/>
      <c r="Y57" s="101"/>
      <c r="Z57" s="101"/>
      <c r="AA57" s="102"/>
      <c r="AB57" s="103">
        <f t="shared" si="109"/>
        <v>0</v>
      </c>
      <c r="AC57" s="104">
        <f t="shared" si="110"/>
        <v>0</v>
      </c>
      <c r="AD57" s="105">
        <f t="shared" si="111"/>
        <v>0</v>
      </c>
      <c r="AE57" s="106">
        <f t="shared" si="112"/>
        <v>0</v>
      </c>
      <c r="AF57" s="112"/>
      <c r="AG57" s="113"/>
      <c r="AH57" s="113"/>
      <c r="AI57" s="113"/>
      <c r="AJ57" s="101"/>
      <c r="AK57" s="101"/>
      <c r="AL57" s="101"/>
      <c r="AM57" s="101"/>
      <c r="AN57" s="102"/>
      <c r="AO57" s="103">
        <f t="shared" si="113"/>
        <v>0</v>
      </c>
      <c r="AP57" s="104">
        <f t="shared" si="114"/>
        <v>0</v>
      </c>
      <c r="AQ57" s="105">
        <f t="shared" si="115"/>
        <v>0</v>
      </c>
      <c r="AR57" s="106">
        <f t="shared" si="116"/>
        <v>0</v>
      </c>
      <c r="AS57" s="112"/>
      <c r="AT57" s="113"/>
      <c r="AU57" s="113"/>
      <c r="AV57" s="101"/>
      <c r="AW57" s="101"/>
      <c r="AX57" s="101"/>
      <c r="AY57" s="101"/>
      <c r="AZ57" s="102"/>
      <c r="BA57" s="103">
        <f t="shared" si="117"/>
        <v>0</v>
      </c>
      <c r="BB57" s="104">
        <f t="shared" si="118"/>
        <v>0</v>
      </c>
      <c r="BC57" s="105">
        <f t="shared" si="119"/>
        <v>0</v>
      </c>
      <c r="BD57" s="106">
        <f t="shared" si="120"/>
        <v>0</v>
      </c>
      <c r="BE57" s="103"/>
      <c r="BF57" s="107"/>
      <c r="BG57" s="101"/>
      <c r="BH57" s="101"/>
      <c r="BI57" s="101"/>
      <c r="BJ57" s="101"/>
      <c r="BK57" s="102"/>
      <c r="BL57" s="108">
        <f t="shared" si="121"/>
        <v>0</v>
      </c>
      <c r="BM57" s="109">
        <f t="shared" si="122"/>
        <v>0</v>
      </c>
      <c r="BN57" s="110">
        <f t="shared" si="123"/>
        <v>0</v>
      </c>
      <c r="BO57" s="111">
        <f t="shared" si="124"/>
        <v>0</v>
      </c>
      <c r="BP57" s="112"/>
      <c r="BQ57" s="113"/>
      <c r="BR57" s="113"/>
      <c r="BS57" s="113"/>
      <c r="BT57" s="101"/>
      <c r="BU57" s="101"/>
      <c r="BV57" s="101"/>
      <c r="BW57" s="101"/>
      <c r="BX57" s="102"/>
      <c r="BY57" s="103">
        <f t="shared" si="125"/>
        <v>0</v>
      </c>
      <c r="BZ57" s="104">
        <f t="shared" si="126"/>
        <v>0</v>
      </c>
      <c r="CA57" s="114">
        <f t="shared" si="127"/>
        <v>0</v>
      </c>
      <c r="CB57" s="146">
        <f t="shared" si="128"/>
        <v>0</v>
      </c>
      <c r="CC57" s="148"/>
      <c r="CD57" s="113"/>
      <c r="CE57" s="101"/>
      <c r="CF57" s="101"/>
      <c r="CG57" s="101"/>
      <c r="CH57" s="101"/>
      <c r="CI57" s="102"/>
      <c r="CJ57" s="103">
        <f t="shared" si="129"/>
        <v>0</v>
      </c>
      <c r="CK57" s="104">
        <f t="shared" si="130"/>
        <v>0</v>
      </c>
      <c r="CL57" s="105">
        <f t="shared" si="131"/>
        <v>0</v>
      </c>
      <c r="CM57" s="106">
        <f t="shared" si="132"/>
        <v>0</v>
      </c>
      <c r="CN57"/>
      <c r="CO57"/>
      <c r="CP57"/>
      <c r="CQ57"/>
      <c r="CR57"/>
      <c r="CS57"/>
      <c r="CT57"/>
      <c r="CW57"/>
      <c r="CZ57"/>
      <c r="DA57"/>
      <c r="DB57"/>
      <c r="DC57"/>
      <c r="DD57"/>
      <c r="DE57"/>
      <c r="DH57"/>
      <c r="DK57"/>
      <c r="DL57"/>
      <c r="DM57"/>
      <c r="DN57"/>
      <c r="DO57"/>
      <c r="DP57"/>
      <c r="DS57"/>
      <c r="DV57"/>
      <c r="DW57"/>
      <c r="DX57"/>
      <c r="DY57"/>
      <c r="DZ57"/>
      <c r="EA57"/>
      <c r="ED57"/>
      <c r="EG57"/>
      <c r="EH57"/>
      <c r="EI57"/>
      <c r="EJ57"/>
      <c r="EK57"/>
      <c r="EL57"/>
      <c r="EO57"/>
      <c r="ER57"/>
      <c r="ES57"/>
      <c r="ET57"/>
      <c r="EU57"/>
      <c r="EV57"/>
      <c r="EW57"/>
      <c r="EZ57"/>
      <c r="FC57"/>
      <c r="FD57"/>
      <c r="FE57"/>
      <c r="FF57"/>
      <c r="FG57"/>
      <c r="FH57"/>
      <c r="FK57"/>
      <c r="FN57"/>
      <c r="FO57"/>
      <c r="FP57"/>
      <c r="FQ57"/>
      <c r="FR57"/>
      <c r="FS57"/>
      <c r="FV57"/>
      <c r="FY57"/>
      <c r="FZ57"/>
      <c r="GA57"/>
      <c r="GB57"/>
      <c r="GC57"/>
      <c r="GD57"/>
      <c r="GG57"/>
      <c r="GJ57"/>
      <c r="GK57"/>
      <c r="GL57"/>
      <c r="GM57"/>
      <c r="GN57"/>
      <c r="GO57"/>
      <c r="GR57"/>
      <c r="GU57"/>
      <c r="GV57"/>
      <c r="GW57"/>
      <c r="GX57"/>
      <c r="GY57"/>
      <c r="GZ57"/>
      <c r="HC57"/>
      <c r="HF57"/>
      <c r="HG57"/>
      <c r="HH57"/>
      <c r="HI57"/>
      <c r="HJ57"/>
      <c r="HK57"/>
      <c r="HN57"/>
      <c r="HQ57"/>
      <c r="HR57"/>
      <c r="HS57"/>
      <c r="HT57"/>
      <c r="HU57"/>
      <c r="HV57"/>
      <c r="HY57"/>
      <c r="IB57"/>
      <c r="IC57"/>
      <c r="ID57"/>
      <c r="IE57"/>
      <c r="IF57"/>
      <c r="IG57"/>
      <c r="IJ57"/>
      <c r="IK57"/>
      <c r="IL57" s="78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</row>
    <row r="58" spans="1:323" s="4" customFormat="1" ht="13.5" hidden="1" thickBot="1" x14ac:dyDescent="0.25">
      <c r="A58" s="33"/>
      <c r="B58" s="63"/>
      <c r="C58" s="25"/>
      <c r="D58" s="95"/>
      <c r="E58" s="64"/>
      <c r="F58" s="64"/>
      <c r="G58" s="21" t="str">
        <f>IF(AND(OR($G$2="Y",$H$2="Y"),I58&lt;5,J58&lt;5),IF(AND(I58=#REF!,J58=#REF!),#REF!+1,1),"")</f>
        <v/>
      </c>
      <c r="H58" s="21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4" t="str">
        <f>IF(ISNA(VLOOKUP(E58,SortLookup!$A$1:$B$5,2,FALSE))," ",VLOOKUP(E58,SortLookup!$A$1:$B$5,2,FALSE))</f>
        <v xml:space="preserve"> </v>
      </c>
      <c r="J58" s="22" t="str">
        <f>IF(ISNA(VLOOKUP(F58,SortLookup!$A$7:$B$11,2,FALSE))," ",VLOOKUP(F58,SortLookup!$A$7:$B$11,2,FALSE))</f>
        <v xml:space="preserve"> </v>
      </c>
      <c r="K58" s="152">
        <f t="shared" si="107"/>
        <v>0</v>
      </c>
      <c r="L58" s="120">
        <f>AB58+AO58+BA58+BL58+BY58+CJ58+CU52+DF52+DQ52+EB52+EM52+EX52+FI52+FT52+GE52+GP52+HA52+HL52+HW52+IH52</f>
        <v>0</v>
      </c>
      <c r="M58" s="23">
        <f>AD58+AQ58+BC58+BN58+CA58+CL58+CW52+DH52+DS52+ED52+EO52+EZ52+FK52+FV52+GG52+GR52+HC52+HN52+HY52+IJ52</f>
        <v>0</v>
      </c>
      <c r="N58" s="26">
        <f t="shared" si="108"/>
        <v>0</v>
      </c>
      <c r="O58" s="150">
        <f>W58+AJ58+AV58+BG58+BT58+CE58+CP52+DA52+DL52+DW52+EH52+ES52+FD52+FO52+FZ52+GK52+GV52+HG52+HR52+IC52</f>
        <v>0</v>
      </c>
      <c r="P58" s="31"/>
      <c r="Q58" s="28"/>
      <c r="R58" s="28"/>
      <c r="S58" s="28"/>
      <c r="T58" s="28"/>
      <c r="U58" s="28"/>
      <c r="V58" s="28"/>
      <c r="W58" s="29"/>
      <c r="X58" s="29"/>
      <c r="Y58" s="29"/>
      <c r="Z58" s="29"/>
      <c r="AA58" s="30"/>
      <c r="AB58" s="27">
        <f t="shared" si="109"/>
        <v>0</v>
      </c>
      <c r="AC58" s="26">
        <f t="shared" si="110"/>
        <v>0</v>
      </c>
      <c r="AD58" s="23">
        <f t="shared" si="111"/>
        <v>0</v>
      </c>
      <c r="AE58" s="45">
        <f t="shared" si="112"/>
        <v>0</v>
      </c>
      <c r="AF58" s="31"/>
      <c r="AG58" s="28"/>
      <c r="AH58" s="28"/>
      <c r="AI58" s="28"/>
      <c r="AJ58" s="29"/>
      <c r="AK58" s="29"/>
      <c r="AL58" s="29"/>
      <c r="AM58" s="29"/>
      <c r="AN58" s="30"/>
      <c r="AO58" s="27">
        <f t="shared" si="113"/>
        <v>0</v>
      </c>
      <c r="AP58" s="26">
        <f t="shared" si="114"/>
        <v>0</v>
      </c>
      <c r="AQ58" s="23">
        <f t="shared" si="115"/>
        <v>0</v>
      </c>
      <c r="AR58" s="45">
        <f t="shared" si="116"/>
        <v>0</v>
      </c>
      <c r="AS58" s="31"/>
      <c r="AT58" s="28"/>
      <c r="AU58" s="28"/>
      <c r="AV58" s="29"/>
      <c r="AW58" s="29"/>
      <c r="AX58" s="29"/>
      <c r="AY58" s="29"/>
      <c r="AZ58" s="30"/>
      <c r="BA58" s="27">
        <f t="shared" si="117"/>
        <v>0</v>
      </c>
      <c r="BB58" s="26">
        <f t="shared" si="118"/>
        <v>0</v>
      </c>
      <c r="BC58" s="23">
        <f t="shared" si="119"/>
        <v>0</v>
      </c>
      <c r="BD58" s="45">
        <f t="shared" si="120"/>
        <v>0</v>
      </c>
      <c r="BE58" s="27"/>
      <c r="BF58" s="43"/>
      <c r="BG58" s="29"/>
      <c r="BH58" s="29"/>
      <c r="BI58" s="29"/>
      <c r="BJ58" s="29"/>
      <c r="BK58" s="29"/>
      <c r="BL58" s="120">
        <f t="shared" si="121"/>
        <v>0</v>
      </c>
      <c r="BM58" s="26">
        <f t="shared" si="122"/>
        <v>0</v>
      </c>
      <c r="BN58" s="23">
        <f t="shared" si="123"/>
        <v>0</v>
      </c>
      <c r="BO58" s="145">
        <f t="shared" si="124"/>
        <v>0</v>
      </c>
      <c r="BP58" s="28"/>
      <c r="BQ58" s="28"/>
      <c r="BR58" s="28"/>
      <c r="BS58" s="28"/>
      <c r="BT58" s="29"/>
      <c r="BU58" s="29"/>
      <c r="BV58" s="29"/>
      <c r="BW58" s="29"/>
      <c r="BX58" s="29"/>
      <c r="BY58" s="120">
        <f t="shared" si="125"/>
        <v>0</v>
      </c>
      <c r="BZ58" s="26">
        <f t="shared" si="126"/>
        <v>0</v>
      </c>
      <c r="CA58" s="23">
        <f t="shared" si="127"/>
        <v>0</v>
      </c>
      <c r="CB58" s="147">
        <f t="shared" si="128"/>
        <v>0</v>
      </c>
      <c r="CC58" s="149"/>
      <c r="CD58" s="28"/>
      <c r="CE58" s="29"/>
      <c r="CF58" s="29"/>
      <c r="CG58" s="29"/>
      <c r="CH58" s="29"/>
      <c r="CI58" s="30"/>
      <c r="CJ58" s="27">
        <f t="shared" si="129"/>
        <v>0</v>
      </c>
      <c r="CK58" s="104">
        <f t="shared" si="130"/>
        <v>0</v>
      </c>
      <c r="CL58" s="23">
        <f t="shared" si="131"/>
        <v>0</v>
      </c>
      <c r="CM58" s="145">
        <f t="shared" si="132"/>
        <v>0</v>
      </c>
      <c r="CN58" s="139"/>
      <c r="CO58" s="139"/>
      <c r="CP58" s="140"/>
      <c r="CQ58" s="140"/>
      <c r="CR58" s="140"/>
      <c r="CS58" s="140"/>
      <c r="CT58" s="140"/>
      <c r="CU58" s="136"/>
      <c r="CV58" s="138"/>
      <c r="CW58" s="137"/>
      <c r="CX58" s="135"/>
      <c r="CY58" s="139"/>
      <c r="CZ58" s="139"/>
      <c r="DA58" s="140"/>
      <c r="DB58" s="140"/>
      <c r="DC58" s="140"/>
      <c r="DD58" s="140"/>
      <c r="DE58" s="140"/>
      <c r="DF58" s="136"/>
      <c r="DG58" s="138"/>
      <c r="DH58" s="137"/>
      <c r="DI58" s="135"/>
      <c r="DJ58" s="139"/>
      <c r="DK58" s="139"/>
      <c r="DL58" s="140"/>
      <c r="DM58" s="140"/>
      <c r="DN58" s="140"/>
      <c r="DO58" s="140"/>
      <c r="DP58" s="140"/>
      <c r="DQ58" s="136"/>
      <c r="DR58" s="138"/>
      <c r="DS58" s="137"/>
      <c r="DT58" s="135"/>
      <c r="DU58" s="139"/>
      <c r="DV58" s="139"/>
      <c r="DW58" s="140"/>
      <c r="DX58" s="140"/>
      <c r="DY58" s="140"/>
      <c r="DZ58" s="140"/>
      <c r="EA58" s="140"/>
      <c r="EB58" s="136"/>
      <c r="EC58" s="138"/>
      <c r="ED58" s="137"/>
      <c r="EE58" s="135"/>
      <c r="EF58" s="139"/>
      <c r="EG58" s="139"/>
      <c r="EH58" s="140"/>
      <c r="EI58" s="140"/>
      <c r="EJ58" s="140"/>
      <c r="EK58" s="140"/>
      <c r="EL58" s="140"/>
      <c r="EM58" s="136"/>
      <c r="EN58" s="138"/>
      <c r="EO58" s="137"/>
      <c r="EP58" s="135"/>
      <c r="EQ58" s="139"/>
      <c r="ER58" s="139"/>
      <c r="ES58" s="140"/>
      <c r="ET58" s="140"/>
      <c r="EU58" s="140"/>
      <c r="EV58" s="140"/>
      <c r="EW58" s="140"/>
      <c r="EX58" s="136"/>
      <c r="EY58" s="138"/>
      <c r="EZ58" s="137"/>
      <c r="FA58" s="135"/>
      <c r="FB58" s="139"/>
      <c r="FC58" s="139"/>
      <c r="FD58" s="140"/>
      <c r="FE58" s="140"/>
      <c r="FF58" s="140"/>
      <c r="FG58" s="140"/>
      <c r="FH58" s="140"/>
      <c r="FI58" s="136"/>
      <c r="FJ58" s="138"/>
      <c r="FK58" s="137"/>
      <c r="FL58" s="135"/>
      <c r="FM58" s="139"/>
      <c r="FN58" s="139"/>
      <c r="FO58" s="140"/>
      <c r="FP58" s="140"/>
      <c r="FQ58" s="140"/>
      <c r="FR58" s="140"/>
      <c r="FS58" s="140"/>
      <c r="FT58" s="136"/>
      <c r="FU58" s="138"/>
      <c r="FV58" s="137"/>
      <c r="FW58" s="135"/>
      <c r="FX58" s="139"/>
      <c r="FY58" s="139"/>
      <c r="FZ58" s="140"/>
      <c r="GA58" s="140"/>
      <c r="GB58" s="140"/>
      <c r="GC58" s="140"/>
      <c r="GD58" s="140"/>
      <c r="GE58" s="136"/>
      <c r="GF58" s="138"/>
      <c r="GG58" s="137"/>
      <c r="GH58" s="135"/>
      <c r="GI58" s="139"/>
      <c r="GJ58" s="139"/>
      <c r="GK58" s="140"/>
      <c r="GL58" s="140"/>
      <c r="GM58" s="140"/>
      <c r="GN58" s="140"/>
      <c r="GO58" s="140"/>
      <c r="GP58" s="136"/>
      <c r="GQ58" s="138"/>
      <c r="GR58" s="137"/>
      <c r="GS58" s="135"/>
      <c r="GT58" s="139"/>
      <c r="GU58" s="139"/>
      <c r="GV58" s="140"/>
      <c r="GW58" s="140"/>
      <c r="GX58" s="140"/>
      <c r="GY58" s="140"/>
      <c r="GZ58" s="140"/>
      <c r="HA58" s="136"/>
      <c r="HB58" s="138"/>
      <c r="HC58" s="137"/>
      <c r="HD58" s="135"/>
      <c r="HE58" s="139"/>
      <c r="HF58" s="139"/>
      <c r="HG58" s="140"/>
      <c r="HH58" s="140"/>
      <c r="HI58" s="140"/>
      <c r="HJ58" s="140"/>
      <c r="HK58" s="140"/>
      <c r="HL58" s="136"/>
      <c r="HM58" s="138"/>
      <c r="HN58" s="137"/>
      <c r="HO58" s="135"/>
      <c r="HP58" s="139"/>
      <c r="HQ58" s="139"/>
      <c r="HR58" s="140"/>
      <c r="HS58" s="140"/>
      <c r="HT58" s="140"/>
      <c r="HU58" s="140"/>
      <c r="HV58" s="140"/>
      <c r="HW58" s="136"/>
      <c r="HX58" s="138"/>
      <c r="HY58" s="137"/>
      <c r="HZ58" s="135"/>
      <c r="IA58" s="139"/>
      <c r="IB58" s="139"/>
      <c r="IC58" s="140"/>
      <c r="ID58" s="140"/>
      <c r="IE58" s="140"/>
      <c r="IF58" s="140"/>
      <c r="IG58" s="140"/>
      <c r="IH58" s="136"/>
      <c r="II58" s="138"/>
      <c r="IJ58" s="137"/>
      <c r="IK58" s="135"/>
      <c r="IL58" s="78"/>
      <c r="IM58"/>
      <c r="IN58"/>
      <c r="IO58"/>
      <c r="IP58"/>
      <c r="IQ58"/>
    </row>
    <row r="59" spans="1:323" ht="13.5" hidden="1" thickTop="1" x14ac:dyDescent="0.2">
      <c r="A59" s="33"/>
      <c r="B59" s="63"/>
      <c r="C59" s="25"/>
      <c r="D59" s="84"/>
      <c r="E59" s="64"/>
      <c r="F59" s="64"/>
      <c r="G59" s="21" t="str">
        <f>IF(AND(OR($G$2="Y",$H$2="Y"),I59&lt;5,J59&lt;5),IF(AND(I59=#REF!,J59=#REF!),#REF!+1,1),"")</f>
        <v/>
      </c>
      <c r="H59" s="21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4" t="str">
        <f>IF(ISNA(VLOOKUP(E59,SortLookup!$A$1:$B$5,2,FALSE))," ",VLOOKUP(E59,SortLookup!$A$1:$B$5,2,FALSE))</f>
        <v xml:space="preserve"> </v>
      </c>
      <c r="J59" s="22" t="str">
        <f>IF(ISNA(VLOOKUP(F59,SortLookup!$A$7:$B$11,2,FALSE))," ",VLOOKUP(F59,SortLookup!$A$7:$B$11,2,FALSE))</f>
        <v xml:space="preserve"> </v>
      </c>
      <c r="K59" s="152">
        <f t="shared" si="107"/>
        <v>0</v>
      </c>
      <c r="L59" s="120">
        <f>AB59+AO59+BA59+BL59+BY59+CJ59+CU59+DF59+DQ59+EB59+EM59+EX59+FI59+FT59+GE59+GP59+HA59+HL59+HW59+IH59</f>
        <v>0</v>
      </c>
      <c r="M59" s="23">
        <f>AD59+AQ59+BC59+BN59+CA59+CL59+CW59+DH59+DS59+ED59+EO59+EZ59+FK59+FV59+GG59+GR59+HC59+HN59+HY59+IJ59</f>
        <v>0</v>
      </c>
      <c r="N59" s="26">
        <f t="shared" si="108"/>
        <v>0</v>
      </c>
      <c r="O59" s="150">
        <f>W59+AJ59+AV59+BG59+BT59+CE59+CP59+DA59+DL59+DW59+EH59+ES59+FD59+FO59+FZ59+GK59+GV59+HG59+HR59+IC59</f>
        <v>0</v>
      </c>
      <c r="P59" s="31"/>
      <c r="Q59" s="28"/>
      <c r="R59" s="28"/>
      <c r="S59" s="28"/>
      <c r="T59" s="28"/>
      <c r="U59" s="28"/>
      <c r="V59" s="28"/>
      <c r="W59" s="29"/>
      <c r="X59" s="29"/>
      <c r="Y59" s="29"/>
      <c r="Z59" s="29"/>
      <c r="AA59" s="30"/>
      <c r="AB59" s="27">
        <f t="shared" si="109"/>
        <v>0</v>
      </c>
      <c r="AC59" s="26">
        <f t="shared" si="110"/>
        <v>0</v>
      </c>
      <c r="AD59" s="23">
        <f t="shared" si="111"/>
        <v>0</v>
      </c>
      <c r="AE59" s="45">
        <f t="shared" si="112"/>
        <v>0</v>
      </c>
      <c r="AF59" s="31"/>
      <c r="AG59" s="28"/>
      <c r="AH59" s="28"/>
      <c r="AI59" s="28"/>
      <c r="AJ59" s="29"/>
      <c r="AK59" s="29"/>
      <c r="AL59" s="29"/>
      <c r="AM59" s="29"/>
      <c r="AN59" s="30"/>
      <c r="AO59" s="27">
        <f t="shared" si="113"/>
        <v>0</v>
      </c>
      <c r="AP59" s="26">
        <f t="shared" si="114"/>
        <v>0</v>
      </c>
      <c r="AQ59" s="23">
        <f t="shared" si="115"/>
        <v>0</v>
      </c>
      <c r="AR59" s="45">
        <f t="shared" si="116"/>
        <v>0</v>
      </c>
      <c r="AS59" s="31"/>
      <c r="AT59" s="28"/>
      <c r="AU59" s="28"/>
      <c r="AV59" s="29"/>
      <c r="AW59" s="29"/>
      <c r="AX59" s="29"/>
      <c r="AY59" s="29"/>
      <c r="AZ59" s="30"/>
      <c r="BA59" s="27">
        <f t="shared" si="117"/>
        <v>0</v>
      </c>
      <c r="BB59" s="26">
        <f t="shared" si="118"/>
        <v>0</v>
      </c>
      <c r="BC59" s="23">
        <f t="shared" si="119"/>
        <v>0</v>
      </c>
      <c r="BD59" s="45">
        <f t="shared" si="120"/>
        <v>0</v>
      </c>
      <c r="BE59" s="27"/>
      <c r="BF59" s="43"/>
      <c r="BG59" s="29"/>
      <c r="BH59" s="29"/>
      <c r="BI59" s="29"/>
      <c r="BJ59" s="29"/>
      <c r="BK59" s="29"/>
      <c r="BL59" s="120">
        <f t="shared" si="121"/>
        <v>0</v>
      </c>
      <c r="BM59" s="26">
        <f t="shared" si="122"/>
        <v>0</v>
      </c>
      <c r="BN59" s="23">
        <f t="shared" si="123"/>
        <v>0</v>
      </c>
      <c r="BO59" s="145">
        <f t="shared" si="124"/>
        <v>0</v>
      </c>
      <c r="BP59" s="28"/>
      <c r="BQ59" s="28"/>
      <c r="BR59" s="28"/>
      <c r="BS59" s="28"/>
      <c r="BT59" s="29"/>
      <c r="BU59" s="29"/>
      <c r="BV59" s="29"/>
      <c r="BW59" s="29"/>
      <c r="BX59" s="29"/>
      <c r="BY59" s="120">
        <f t="shared" si="125"/>
        <v>0</v>
      </c>
      <c r="BZ59" s="26">
        <f t="shared" si="126"/>
        <v>0</v>
      </c>
      <c r="CA59" s="23">
        <f t="shared" si="127"/>
        <v>0</v>
      </c>
      <c r="CB59" s="147">
        <f t="shared" si="128"/>
        <v>0</v>
      </c>
      <c r="CC59" s="149"/>
      <c r="CD59" s="28"/>
      <c r="CE59" s="29"/>
      <c r="CF59" s="29"/>
      <c r="CG59" s="29"/>
      <c r="CH59" s="29"/>
      <c r="CI59" s="30"/>
      <c r="CJ59" s="27">
        <f t="shared" si="129"/>
        <v>0</v>
      </c>
      <c r="CK59" s="26">
        <f t="shared" si="130"/>
        <v>0</v>
      </c>
      <c r="CL59" s="23">
        <f t="shared" si="131"/>
        <v>0</v>
      </c>
      <c r="CM59" s="145">
        <f t="shared" si="132"/>
        <v>0</v>
      </c>
      <c r="CN59" s="4"/>
      <c r="CO59" s="4"/>
      <c r="CP59" s="4"/>
      <c r="CQ59" s="4"/>
      <c r="CR59" s="4"/>
      <c r="CS59" s="4"/>
      <c r="CT59" s="4"/>
      <c r="CW59" s="4"/>
      <c r="CX59" s="4"/>
      <c r="CY59" s="4"/>
      <c r="CZ59" s="4"/>
      <c r="DA59" s="4"/>
      <c r="DB59" s="4"/>
      <c r="DC59" s="4"/>
      <c r="DD59" s="4"/>
      <c r="DE59" s="4"/>
      <c r="DH59" s="4"/>
      <c r="DI59" s="4"/>
      <c r="DJ59" s="4"/>
      <c r="DK59" s="4"/>
      <c r="DL59" s="4"/>
      <c r="DM59" s="4"/>
      <c r="DN59" s="4"/>
      <c r="DO59" s="4"/>
      <c r="DP59" s="4"/>
      <c r="DS59" s="4"/>
      <c r="DT59" s="4"/>
      <c r="DU59" s="4"/>
      <c r="DV59" s="4"/>
      <c r="DW59" s="4"/>
      <c r="DX59" s="4"/>
      <c r="DY59" s="4"/>
      <c r="DZ59" s="4"/>
      <c r="EA59" s="4"/>
      <c r="ED59" s="4"/>
      <c r="EE59" s="4"/>
      <c r="EF59" s="4"/>
      <c r="EG59" s="4"/>
      <c r="EH59" s="4"/>
      <c r="EI59" s="4"/>
      <c r="EJ59" s="4"/>
      <c r="EK59" s="4"/>
      <c r="EL59" s="4"/>
      <c r="EO59" s="4"/>
      <c r="EP59" s="4"/>
      <c r="EQ59" s="4"/>
      <c r="ER59" s="4"/>
      <c r="ES59" s="4"/>
      <c r="ET59" s="4"/>
      <c r="EU59" s="4"/>
      <c r="EV59" s="4"/>
      <c r="EW59" s="4"/>
      <c r="EZ59" s="4"/>
      <c r="FA59" s="4"/>
      <c r="FB59" s="4"/>
      <c r="FC59" s="4"/>
      <c r="FD59" s="4"/>
      <c r="FE59" s="4"/>
      <c r="FF59" s="4"/>
      <c r="FG59" s="4"/>
      <c r="FH59" s="4"/>
      <c r="FK59" s="4"/>
      <c r="FL59" s="4"/>
      <c r="FM59" s="4"/>
      <c r="FN59" s="4"/>
      <c r="FO59" s="4"/>
      <c r="FP59" s="4"/>
      <c r="FQ59" s="4"/>
      <c r="FR59" s="4"/>
      <c r="FS59" s="4"/>
      <c r="FV59" s="4"/>
      <c r="FW59" s="4"/>
      <c r="FX59" s="4"/>
      <c r="FY59" s="4"/>
      <c r="FZ59" s="4"/>
      <c r="GA59" s="4"/>
      <c r="GB59" s="4"/>
      <c r="GC59" s="4"/>
      <c r="GD59" s="4"/>
      <c r="GG59" s="4"/>
      <c r="GH59" s="4"/>
      <c r="GI59" s="4"/>
      <c r="GJ59" s="4"/>
      <c r="GK59" s="4"/>
      <c r="GL59" s="4"/>
      <c r="GM59" s="4"/>
      <c r="GN59" s="4"/>
      <c r="GO59" s="4"/>
      <c r="GR59" s="4"/>
      <c r="GS59" s="4"/>
      <c r="GT59" s="4"/>
      <c r="GU59" s="4"/>
      <c r="GV59" s="4"/>
      <c r="GW59" s="4"/>
      <c r="GX59" s="4"/>
      <c r="GY59" s="4"/>
      <c r="GZ59" s="4"/>
      <c r="HC59" s="4"/>
      <c r="HD59" s="4"/>
      <c r="HE59" s="4"/>
      <c r="HF59" s="4"/>
      <c r="HG59" s="4"/>
      <c r="HH59" s="4"/>
      <c r="HI59" s="4"/>
      <c r="HJ59" s="4"/>
      <c r="HK59" s="4"/>
      <c r="HN59" s="4"/>
      <c r="HO59" s="4"/>
      <c r="HP59" s="4"/>
      <c r="HQ59" s="4"/>
      <c r="HR59" s="4"/>
      <c r="HS59" s="4"/>
      <c r="HT59" s="4"/>
      <c r="HU59" s="4"/>
      <c r="HV59" s="4"/>
      <c r="HY59" s="4"/>
      <c r="HZ59" s="4"/>
      <c r="IA59" s="4"/>
      <c r="IB59" s="4"/>
      <c r="IC59" s="4"/>
      <c r="ID59" s="4"/>
      <c r="IE59" s="4"/>
      <c r="IF59" s="4"/>
      <c r="IG59" s="4"/>
      <c r="IJ59" s="4"/>
      <c r="IK59" s="4"/>
      <c r="IL59" s="78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</row>
    <row r="60" spans="1:323" hidden="1" x14ac:dyDescent="0.2">
      <c r="A60" s="33"/>
      <c r="B60" s="63"/>
      <c r="C60" s="25"/>
      <c r="D60" s="64"/>
      <c r="E60" s="64"/>
      <c r="F60" s="64"/>
      <c r="G60" s="21" t="str">
        <f>IF(AND(OR($G$2="Y",$H$2="Y"),I60&lt;5,J60&lt;5),IF(AND(I60=#REF!,J60=#REF!),#REF!+1,1),"")</f>
        <v/>
      </c>
      <c r="H60" s="21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4" t="str">
        <f>IF(ISNA(VLOOKUP(E60,SortLookup!$A$1:$B$5,2,FALSE))," ",VLOOKUP(E60,SortLookup!$A$1:$B$5,2,FALSE))</f>
        <v xml:space="preserve"> </v>
      </c>
      <c r="J60" s="22" t="str">
        <f>IF(ISNA(VLOOKUP(F60,SortLookup!$A$7:$B$11,2,FALSE))," ",VLOOKUP(F60,SortLookup!$A$7:$B$11,2,FALSE))</f>
        <v xml:space="preserve"> </v>
      </c>
      <c r="K60" s="152">
        <f t="shared" si="107"/>
        <v>0</v>
      </c>
      <c r="L60" s="120">
        <f>AB60+AO60+BA60+BL60+BY60+CJ60+CU58+DF58+DQ58+EB58+EM58+EX58+FI58+FT58+GE58+GP58+HA58+HL58+HW58+IH58</f>
        <v>0</v>
      </c>
      <c r="M60" s="23">
        <f>AD60+AQ60+BC60+BN60+CA60+CL60+CW58+DH58+DS58+ED58+EO58+EZ58+FK58+FV58+GG58+GR58+HC58+HN58+HY58+IJ58</f>
        <v>0</v>
      </c>
      <c r="N60" s="26">
        <f t="shared" si="108"/>
        <v>0</v>
      </c>
      <c r="O60" s="150">
        <f>W60+AJ60+AV60+BG60+BT60+CE60+CP58+DA58+DL58+DW58+EH58+ES58+FD58+FO58+FZ58+GK58+GV58+HG58+HR58+IC58</f>
        <v>0</v>
      </c>
      <c r="P60" s="31"/>
      <c r="Q60" s="28"/>
      <c r="R60" s="28"/>
      <c r="S60" s="28"/>
      <c r="T60" s="28"/>
      <c r="U60" s="28"/>
      <c r="V60" s="28"/>
      <c r="W60" s="29"/>
      <c r="X60" s="29"/>
      <c r="Y60" s="29"/>
      <c r="Z60" s="29"/>
      <c r="AA60" s="30"/>
      <c r="AB60" s="27">
        <f t="shared" si="109"/>
        <v>0</v>
      </c>
      <c r="AC60" s="26">
        <f t="shared" si="110"/>
        <v>0</v>
      </c>
      <c r="AD60" s="23">
        <f t="shared" si="111"/>
        <v>0</v>
      </c>
      <c r="AE60" s="45">
        <f t="shared" si="112"/>
        <v>0</v>
      </c>
      <c r="AF60" s="31"/>
      <c r="AG60" s="28"/>
      <c r="AH60" s="28"/>
      <c r="AI60" s="28"/>
      <c r="AJ60" s="29"/>
      <c r="AK60" s="29"/>
      <c r="AL60" s="29"/>
      <c r="AM60" s="29"/>
      <c r="AN60" s="30"/>
      <c r="AO60" s="27">
        <f t="shared" si="113"/>
        <v>0</v>
      </c>
      <c r="AP60" s="26">
        <f t="shared" si="114"/>
        <v>0</v>
      </c>
      <c r="AQ60" s="23">
        <f t="shared" si="115"/>
        <v>0</v>
      </c>
      <c r="AR60" s="45">
        <f t="shared" si="116"/>
        <v>0</v>
      </c>
      <c r="AS60" s="31"/>
      <c r="AT60" s="28"/>
      <c r="AU60" s="28"/>
      <c r="AV60" s="29"/>
      <c r="AW60" s="29"/>
      <c r="AX60" s="29"/>
      <c r="AY60" s="29"/>
      <c r="AZ60" s="30"/>
      <c r="BA60" s="27">
        <f t="shared" si="117"/>
        <v>0</v>
      </c>
      <c r="BB60" s="26">
        <f t="shared" si="118"/>
        <v>0</v>
      </c>
      <c r="BC60" s="23">
        <f t="shared" si="119"/>
        <v>0</v>
      </c>
      <c r="BD60" s="45">
        <f t="shared" si="120"/>
        <v>0</v>
      </c>
      <c r="BE60" s="27"/>
      <c r="BF60" s="43"/>
      <c r="BG60" s="29"/>
      <c r="BH60" s="29"/>
      <c r="BI60" s="29"/>
      <c r="BJ60" s="29"/>
      <c r="BK60" s="29"/>
      <c r="BL60" s="120">
        <f t="shared" si="121"/>
        <v>0</v>
      </c>
      <c r="BM60" s="26">
        <f t="shared" si="122"/>
        <v>0</v>
      </c>
      <c r="BN60" s="23">
        <f t="shared" si="123"/>
        <v>0</v>
      </c>
      <c r="BO60" s="145">
        <f t="shared" si="124"/>
        <v>0</v>
      </c>
      <c r="BP60" s="28"/>
      <c r="BQ60" s="28"/>
      <c r="BR60" s="28"/>
      <c r="BS60" s="28"/>
      <c r="BT60" s="29"/>
      <c r="BU60" s="29"/>
      <c r="BV60" s="29"/>
      <c r="BW60" s="29"/>
      <c r="BX60" s="29"/>
      <c r="BY60" s="120">
        <f t="shared" si="125"/>
        <v>0</v>
      </c>
      <c r="BZ60" s="26">
        <f t="shared" si="126"/>
        <v>0</v>
      </c>
      <c r="CA60" s="23">
        <f t="shared" si="127"/>
        <v>0</v>
      </c>
      <c r="CB60" s="147">
        <f t="shared" si="128"/>
        <v>0</v>
      </c>
      <c r="CC60" s="149"/>
      <c r="CD60" s="28"/>
      <c r="CE60" s="29"/>
      <c r="CF60" s="29"/>
      <c r="CG60" s="29"/>
      <c r="CH60" s="29"/>
      <c r="CI60" s="30"/>
      <c r="CJ60" s="27">
        <f t="shared" si="129"/>
        <v>0</v>
      </c>
      <c r="CK60" s="26">
        <f t="shared" si="130"/>
        <v>0</v>
      </c>
      <c r="CL60" s="23">
        <f t="shared" si="131"/>
        <v>0</v>
      </c>
      <c r="CM60" s="145">
        <f t="shared" si="132"/>
        <v>0</v>
      </c>
      <c r="CX60" s="4"/>
      <c r="CY60" s="4"/>
      <c r="DI60" s="4"/>
      <c r="DJ60" s="4"/>
      <c r="DT60" s="4"/>
      <c r="DU60" s="4"/>
      <c r="EE60" s="4"/>
      <c r="EF60" s="4"/>
      <c r="EP60" s="4"/>
      <c r="EQ60" s="4"/>
      <c r="FA60" s="4"/>
      <c r="FB60" s="4"/>
      <c r="FL60" s="4"/>
      <c r="FM60" s="4"/>
      <c r="FW60" s="4"/>
      <c r="FX60" s="4"/>
      <c r="GH60" s="4"/>
      <c r="GI60" s="4"/>
      <c r="GS60" s="4"/>
      <c r="GT60" s="4"/>
      <c r="HD60" s="4"/>
      <c r="HE60" s="4"/>
      <c r="HO60" s="4"/>
      <c r="HP60" s="4"/>
      <c r="HZ60" s="4"/>
      <c r="IA60" s="4"/>
      <c r="IL60" s="78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</row>
    <row r="61" spans="1:323" hidden="1" x14ac:dyDescent="0.2">
      <c r="A61" s="33"/>
      <c r="B61" s="63"/>
      <c r="C61" s="25"/>
      <c r="D61" s="64"/>
      <c r="E61" s="64"/>
      <c r="F61" s="64"/>
      <c r="G61" s="21" t="str">
        <f>IF(AND(OR($G$2="Y",$H$2="Y"),I61&lt;5,J61&lt;5),IF(AND(I61=#REF!,J61=#REF!),#REF!+1,1),"")</f>
        <v/>
      </c>
      <c r="H61" s="21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4" t="str">
        <f>IF(ISNA(VLOOKUP(E61,SortLookup!$A$1:$B$5,2,FALSE))," ",VLOOKUP(E61,SortLookup!$A$1:$B$5,2,FALSE))</f>
        <v xml:space="preserve"> </v>
      </c>
      <c r="J61" s="22" t="str">
        <f>IF(ISNA(VLOOKUP(F61,SortLookup!$A$7:$B$11,2,FALSE))," ",VLOOKUP(F61,SortLookup!$A$7:$B$11,2,FALSE))</f>
        <v xml:space="preserve"> </v>
      </c>
      <c r="K61" s="152">
        <f t="shared" si="107"/>
        <v>0</v>
      </c>
      <c r="L61" s="120">
        <f>AB61+AO61+BA61+BL61+BY61+CJ61+CU54+DF54+DQ54+EB54+EM54+EX54+FI54+FT54+GE54+GP54+HA54+HL54+HW54+IH54</f>
        <v>0</v>
      </c>
      <c r="M61" s="23">
        <f>AD61+AQ61+BC61+BN61+CA61+CL61+CW54+DH54+DS54+ED54+EO54+EZ54+FK54+FV54+GG54+GR54+HC54+HN54+HY54+IJ54</f>
        <v>0</v>
      </c>
      <c r="N61" s="26">
        <f t="shared" si="108"/>
        <v>0</v>
      </c>
      <c r="O61" s="150">
        <f>W61+AJ61+AV61+BG61+BT61+CE61+CP54+DA54+DL54+DW54+EH54+ES54+FD54+FO54+FZ54+GK54+GV54+HG54+HR54+IC54</f>
        <v>0</v>
      </c>
      <c r="P61" s="31"/>
      <c r="Q61" s="28"/>
      <c r="R61" s="28"/>
      <c r="S61" s="28"/>
      <c r="T61" s="28"/>
      <c r="U61" s="28"/>
      <c r="V61" s="28"/>
      <c r="W61" s="29"/>
      <c r="X61" s="29"/>
      <c r="Y61" s="29"/>
      <c r="Z61" s="29"/>
      <c r="AA61" s="30"/>
      <c r="AB61" s="27">
        <f t="shared" si="109"/>
        <v>0</v>
      </c>
      <c r="AC61" s="26">
        <f t="shared" si="110"/>
        <v>0</v>
      </c>
      <c r="AD61" s="23">
        <f t="shared" si="111"/>
        <v>0</v>
      </c>
      <c r="AE61" s="45">
        <f t="shared" si="112"/>
        <v>0</v>
      </c>
      <c r="AF61" s="31"/>
      <c r="AG61" s="28"/>
      <c r="AH61" s="28"/>
      <c r="AI61" s="28"/>
      <c r="AJ61" s="29"/>
      <c r="AK61" s="29"/>
      <c r="AL61" s="29"/>
      <c r="AM61" s="29"/>
      <c r="AN61" s="30"/>
      <c r="AO61" s="27">
        <f t="shared" si="113"/>
        <v>0</v>
      </c>
      <c r="AP61" s="26">
        <f t="shared" si="114"/>
        <v>0</v>
      </c>
      <c r="AQ61" s="23">
        <f t="shared" si="115"/>
        <v>0</v>
      </c>
      <c r="AR61" s="45">
        <f t="shared" si="116"/>
        <v>0</v>
      </c>
      <c r="AS61" s="31"/>
      <c r="AT61" s="28"/>
      <c r="AU61" s="28"/>
      <c r="AV61" s="29"/>
      <c r="AW61" s="29"/>
      <c r="AX61" s="29"/>
      <c r="AY61" s="29"/>
      <c r="AZ61" s="30"/>
      <c r="BA61" s="27">
        <f t="shared" si="117"/>
        <v>0</v>
      </c>
      <c r="BB61" s="26">
        <f t="shared" si="118"/>
        <v>0</v>
      </c>
      <c r="BC61" s="23">
        <f t="shared" si="119"/>
        <v>0</v>
      </c>
      <c r="BD61" s="45">
        <f t="shared" si="120"/>
        <v>0</v>
      </c>
      <c r="BE61" s="27"/>
      <c r="BF61" s="43"/>
      <c r="BG61" s="29"/>
      <c r="BH61" s="29"/>
      <c r="BI61" s="29"/>
      <c r="BJ61" s="29"/>
      <c r="BK61" s="29"/>
      <c r="BL61" s="120">
        <f t="shared" si="121"/>
        <v>0</v>
      </c>
      <c r="BM61" s="26">
        <f t="shared" si="122"/>
        <v>0</v>
      </c>
      <c r="BN61" s="23">
        <f t="shared" si="123"/>
        <v>0</v>
      </c>
      <c r="BO61" s="145">
        <f t="shared" si="124"/>
        <v>0</v>
      </c>
      <c r="BP61" s="28"/>
      <c r="BQ61" s="28"/>
      <c r="BR61" s="28"/>
      <c r="BS61" s="28"/>
      <c r="BT61" s="29"/>
      <c r="BU61" s="29"/>
      <c r="BV61" s="29"/>
      <c r="BW61" s="29"/>
      <c r="BX61" s="29"/>
      <c r="BY61" s="120">
        <f t="shared" si="125"/>
        <v>0</v>
      </c>
      <c r="BZ61" s="26">
        <f t="shared" si="126"/>
        <v>0</v>
      </c>
      <c r="CA61" s="23">
        <f t="shared" si="127"/>
        <v>0</v>
      </c>
      <c r="CB61" s="147">
        <f t="shared" si="128"/>
        <v>0</v>
      </c>
      <c r="CC61" s="149"/>
      <c r="CD61" s="28"/>
      <c r="CE61" s="29"/>
      <c r="CF61" s="29"/>
      <c r="CG61" s="29"/>
      <c r="CH61" s="29"/>
      <c r="CI61" s="30"/>
      <c r="CJ61" s="27">
        <f t="shared" si="129"/>
        <v>0</v>
      </c>
      <c r="CK61" s="26">
        <f t="shared" si="130"/>
        <v>0</v>
      </c>
      <c r="CL61" s="23">
        <f t="shared" si="131"/>
        <v>0</v>
      </c>
      <c r="CM61" s="145">
        <f t="shared" si="132"/>
        <v>0</v>
      </c>
      <c r="IL61" s="78"/>
    </row>
    <row r="62" spans="1:323" hidden="1" x14ac:dyDescent="0.2">
      <c r="A62" s="33"/>
      <c r="B62" s="63"/>
      <c r="C62" s="25"/>
      <c r="D62" s="64"/>
      <c r="E62" s="64"/>
      <c r="F62" s="64"/>
      <c r="G62" s="21" t="str">
        <f>IF(AND(OR($G$2="Y",$H$2="Y"),I62&lt;5,J62&lt;5),IF(AND(I62=#REF!,J62=#REF!),#REF!+1,1),"")</f>
        <v/>
      </c>
      <c r="H62" s="21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4" t="str">
        <f>IF(ISNA(VLOOKUP(E62,SortLookup!$A$1:$B$5,2,FALSE))," ",VLOOKUP(E62,SortLookup!$A$1:$B$5,2,FALSE))</f>
        <v xml:space="preserve"> </v>
      </c>
      <c r="J62" s="22" t="str">
        <f>IF(ISNA(VLOOKUP(F62,SortLookup!$A$7:$B$11,2,FALSE))," ",VLOOKUP(F62,SortLookup!$A$7:$B$11,2,FALSE))</f>
        <v xml:space="preserve"> </v>
      </c>
      <c r="K62" s="152">
        <f t="shared" si="107"/>
        <v>0</v>
      </c>
      <c r="L62" s="120">
        <f>AB62+AO62+BA62+BL62+BY62+CJ62+CU55+DF55+DQ55+EB55+EM55+EX55+FI55+FT55+GE55+GP55+HA55+HL55+HW55+IH55</f>
        <v>0</v>
      </c>
      <c r="M62" s="23">
        <f>AD62+AQ62+BC62+BN62+CA62+CL62+CW55+DH55+DS55+ED55+EO55+EZ55+FK55+FV55+GG55+GR55+HC55+HN55+HY55+IJ55</f>
        <v>0</v>
      </c>
      <c r="N62" s="26">
        <f t="shared" si="108"/>
        <v>0</v>
      </c>
      <c r="O62" s="150">
        <f>W62+AJ62+AV62+BG62+BT62+CE62+CP55+DA55+DL55+DW55+EH55+ES55+FD55+FO55+FZ55+GK55+GV55+HG55+HR55+IC55</f>
        <v>0</v>
      </c>
      <c r="P62" s="31"/>
      <c r="Q62" s="28"/>
      <c r="R62" s="28"/>
      <c r="S62" s="28"/>
      <c r="T62" s="28"/>
      <c r="U62" s="28"/>
      <c r="V62" s="28"/>
      <c r="W62" s="29"/>
      <c r="X62" s="29"/>
      <c r="Y62" s="29"/>
      <c r="Z62" s="29"/>
      <c r="AA62" s="30"/>
      <c r="AB62" s="27">
        <f t="shared" si="109"/>
        <v>0</v>
      </c>
      <c r="AC62" s="26">
        <f t="shared" si="110"/>
        <v>0</v>
      </c>
      <c r="AD62" s="23">
        <f t="shared" si="111"/>
        <v>0</v>
      </c>
      <c r="AE62" s="45">
        <f t="shared" si="112"/>
        <v>0</v>
      </c>
      <c r="AF62" s="31"/>
      <c r="AG62" s="28"/>
      <c r="AH62" s="28"/>
      <c r="AI62" s="28"/>
      <c r="AJ62" s="29"/>
      <c r="AK62" s="29"/>
      <c r="AL62" s="29"/>
      <c r="AM62" s="29"/>
      <c r="AN62" s="30"/>
      <c r="AO62" s="27">
        <f t="shared" si="113"/>
        <v>0</v>
      </c>
      <c r="AP62" s="26">
        <f t="shared" si="114"/>
        <v>0</v>
      </c>
      <c r="AQ62" s="23">
        <f t="shared" si="115"/>
        <v>0</v>
      </c>
      <c r="AR62" s="45">
        <f t="shared" si="116"/>
        <v>0</v>
      </c>
      <c r="AS62" s="31"/>
      <c r="AT62" s="28"/>
      <c r="AU62" s="28"/>
      <c r="AV62" s="29"/>
      <c r="AW62" s="29"/>
      <c r="AX62" s="29"/>
      <c r="AY62" s="29"/>
      <c r="AZ62" s="30"/>
      <c r="BA62" s="27">
        <f t="shared" si="117"/>
        <v>0</v>
      </c>
      <c r="BB62" s="26">
        <f t="shared" si="118"/>
        <v>0</v>
      </c>
      <c r="BC62" s="23">
        <f t="shared" si="119"/>
        <v>0</v>
      </c>
      <c r="BD62" s="45">
        <f t="shared" si="120"/>
        <v>0</v>
      </c>
      <c r="BE62" s="27"/>
      <c r="BF62" s="43"/>
      <c r="BG62" s="29"/>
      <c r="BH62" s="29"/>
      <c r="BI62" s="29"/>
      <c r="BJ62" s="29"/>
      <c r="BK62" s="29"/>
      <c r="BL62" s="120">
        <f t="shared" si="121"/>
        <v>0</v>
      </c>
      <c r="BM62" s="26">
        <f t="shared" si="122"/>
        <v>0</v>
      </c>
      <c r="BN62" s="23">
        <f t="shared" si="123"/>
        <v>0</v>
      </c>
      <c r="BO62" s="145">
        <f t="shared" si="124"/>
        <v>0</v>
      </c>
      <c r="BP62" s="28"/>
      <c r="BQ62" s="28"/>
      <c r="BR62" s="28"/>
      <c r="BS62" s="28"/>
      <c r="BT62" s="29"/>
      <c r="BU62" s="29"/>
      <c r="BV62" s="29"/>
      <c r="BW62" s="29"/>
      <c r="BX62" s="29"/>
      <c r="BY62" s="120">
        <f t="shared" si="125"/>
        <v>0</v>
      </c>
      <c r="BZ62" s="26">
        <f t="shared" si="126"/>
        <v>0</v>
      </c>
      <c r="CA62" s="23">
        <f t="shared" si="127"/>
        <v>0</v>
      </c>
      <c r="CB62" s="147">
        <f t="shared" si="128"/>
        <v>0</v>
      </c>
      <c r="CC62" s="149"/>
      <c r="CD62" s="28"/>
      <c r="CE62" s="29"/>
      <c r="CF62" s="29"/>
      <c r="CG62" s="29"/>
      <c r="CH62" s="29"/>
      <c r="CI62" s="30"/>
      <c r="CJ62" s="27">
        <f t="shared" si="129"/>
        <v>0</v>
      </c>
      <c r="CK62" s="26">
        <f t="shared" si="130"/>
        <v>0</v>
      </c>
      <c r="CL62" s="23">
        <f t="shared" si="131"/>
        <v>0</v>
      </c>
      <c r="CM62" s="145">
        <f t="shared" si="132"/>
        <v>0</v>
      </c>
      <c r="IL62" s="78"/>
    </row>
    <row r="63" spans="1:323" hidden="1" x14ac:dyDescent="0.2">
      <c r="A63" s="33"/>
      <c r="B63" s="63"/>
      <c r="C63" s="25"/>
      <c r="D63" s="64"/>
      <c r="E63" s="64"/>
      <c r="F63" s="64"/>
      <c r="G63" s="21" t="str">
        <f>IF(AND(OR($G$2="Y",$H$2="Y"),I63&lt;5,J63&lt;5),IF(AND(I63=#REF!,J63=#REF!),#REF!+1,1),"")</f>
        <v/>
      </c>
      <c r="H63" s="21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4" t="str">
        <f>IF(ISNA(VLOOKUP(E63,SortLookup!$A$1:$B$5,2,FALSE))," ",VLOOKUP(E63,SortLookup!$A$1:$B$5,2,FALSE))</f>
        <v xml:space="preserve"> </v>
      </c>
      <c r="J63" s="22" t="str">
        <f>IF(ISNA(VLOOKUP(F63,SortLookup!$A$7:$B$11,2,FALSE))," ",VLOOKUP(F63,SortLookup!$A$7:$B$11,2,FALSE))</f>
        <v xml:space="preserve"> </v>
      </c>
      <c r="K63" s="152">
        <f t="shared" si="107"/>
        <v>0</v>
      </c>
      <c r="L63" s="120">
        <f>AB63+AO63+BA63+BL63+BY63+CJ63+CU61+DF61+DQ61+EB61+EM61+EX61+FI61+FT61+GE61+GP61+HA61+HL61+HW61+IH61</f>
        <v>0</v>
      </c>
      <c r="M63" s="23">
        <f>AD63+AQ63+BC63+BN63+CA63+CL63+CW61+DH61+DS61+ED61+EO61+EZ61+FK61+FV61+GG61+GR61+HC61+HN61+HY61+IJ61</f>
        <v>0</v>
      </c>
      <c r="N63" s="26">
        <f t="shared" si="108"/>
        <v>0</v>
      </c>
      <c r="O63" s="150">
        <f>W63+AJ63+AV63+BG63+BT63+CE63+CP61+DA61+DL61+DW61+EH61+ES61+FD61+FO61+FZ61+GK61+GV61+HG61+HR61+IC61</f>
        <v>0</v>
      </c>
      <c r="P63" s="31"/>
      <c r="Q63" s="28"/>
      <c r="R63" s="28"/>
      <c r="S63" s="28"/>
      <c r="T63" s="28"/>
      <c r="U63" s="28"/>
      <c r="V63" s="28"/>
      <c r="W63" s="29"/>
      <c r="X63" s="29"/>
      <c r="Y63" s="29"/>
      <c r="Z63" s="29"/>
      <c r="AA63" s="30"/>
      <c r="AB63" s="27">
        <f t="shared" si="109"/>
        <v>0</v>
      </c>
      <c r="AC63" s="26">
        <f t="shared" si="110"/>
        <v>0</v>
      </c>
      <c r="AD63" s="23">
        <f t="shared" si="111"/>
        <v>0</v>
      </c>
      <c r="AE63" s="45">
        <f t="shared" si="112"/>
        <v>0</v>
      </c>
      <c r="AF63" s="31"/>
      <c r="AG63" s="28"/>
      <c r="AH63" s="28"/>
      <c r="AI63" s="28"/>
      <c r="AJ63" s="29"/>
      <c r="AK63" s="29"/>
      <c r="AL63" s="29"/>
      <c r="AM63" s="29"/>
      <c r="AN63" s="30"/>
      <c r="AO63" s="27">
        <f t="shared" si="113"/>
        <v>0</v>
      </c>
      <c r="AP63" s="26">
        <f t="shared" si="114"/>
        <v>0</v>
      </c>
      <c r="AQ63" s="23">
        <f t="shared" si="115"/>
        <v>0</v>
      </c>
      <c r="AR63" s="45">
        <f t="shared" si="116"/>
        <v>0</v>
      </c>
      <c r="AS63" s="31"/>
      <c r="AT63" s="28"/>
      <c r="AU63" s="28"/>
      <c r="AV63" s="29"/>
      <c r="AW63" s="29"/>
      <c r="AX63" s="29"/>
      <c r="AY63" s="29"/>
      <c r="AZ63" s="30"/>
      <c r="BA63" s="27">
        <f t="shared" si="117"/>
        <v>0</v>
      </c>
      <c r="BB63" s="26">
        <f t="shared" si="118"/>
        <v>0</v>
      </c>
      <c r="BC63" s="23">
        <f t="shared" si="119"/>
        <v>0</v>
      </c>
      <c r="BD63" s="45">
        <f t="shared" si="120"/>
        <v>0</v>
      </c>
      <c r="BE63" s="27"/>
      <c r="BF63" s="43"/>
      <c r="BG63" s="29"/>
      <c r="BH63" s="29"/>
      <c r="BI63" s="29"/>
      <c r="BJ63" s="29"/>
      <c r="BK63" s="29"/>
      <c r="BL63" s="120">
        <f t="shared" si="121"/>
        <v>0</v>
      </c>
      <c r="BM63" s="26">
        <f t="shared" si="122"/>
        <v>0</v>
      </c>
      <c r="BN63" s="23">
        <f t="shared" si="123"/>
        <v>0</v>
      </c>
      <c r="BO63" s="145">
        <f t="shared" si="124"/>
        <v>0</v>
      </c>
      <c r="BP63" s="28"/>
      <c r="BQ63" s="28"/>
      <c r="BR63" s="28"/>
      <c r="BS63" s="28"/>
      <c r="BT63" s="29"/>
      <c r="BU63" s="29"/>
      <c r="BV63" s="29"/>
      <c r="BW63" s="29"/>
      <c r="BX63" s="29"/>
      <c r="BY63" s="120">
        <f t="shared" si="125"/>
        <v>0</v>
      </c>
      <c r="BZ63" s="26">
        <f t="shared" si="126"/>
        <v>0</v>
      </c>
      <c r="CA63" s="23">
        <f t="shared" si="127"/>
        <v>0</v>
      </c>
      <c r="CB63" s="147">
        <f t="shared" si="128"/>
        <v>0</v>
      </c>
      <c r="CC63" s="149"/>
      <c r="CD63" s="28"/>
      <c r="CE63" s="29"/>
      <c r="CF63" s="29"/>
      <c r="CG63" s="29"/>
      <c r="CH63" s="29"/>
      <c r="CI63" s="30"/>
      <c r="CJ63" s="27">
        <f t="shared" si="129"/>
        <v>0</v>
      </c>
      <c r="CK63" s="26">
        <f t="shared" si="130"/>
        <v>0</v>
      </c>
      <c r="CL63" s="23">
        <f t="shared" si="131"/>
        <v>0</v>
      </c>
      <c r="CM63" s="145">
        <f t="shared" si="132"/>
        <v>0</v>
      </c>
      <c r="CN63" s="4"/>
      <c r="CO63" s="4"/>
      <c r="CP63" s="4"/>
      <c r="CQ63" s="4"/>
      <c r="CR63" s="4"/>
      <c r="CS63" s="4"/>
      <c r="CT63" s="4"/>
      <c r="CW63" s="4"/>
      <c r="CX63" s="4"/>
      <c r="CY63" s="4"/>
      <c r="CZ63" s="4"/>
      <c r="DA63" s="4"/>
      <c r="DB63" s="4"/>
      <c r="DC63" s="4"/>
      <c r="DD63" s="4"/>
      <c r="DE63" s="4"/>
      <c r="DH63" s="4"/>
      <c r="DI63" s="4"/>
      <c r="DJ63" s="4"/>
      <c r="DK63" s="4"/>
      <c r="DL63" s="4"/>
      <c r="DM63" s="4"/>
      <c r="DN63" s="4"/>
      <c r="DO63" s="4"/>
      <c r="DP63" s="4"/>
      <c r="DS63" s="4"/>
      <c r="DT63" s="4"/>
      <c r="DU63" s="4"/>
      <c r="DV63" s="4"/>
      <c r="DW63" s="4"/>
      <c r="DX63" s="4"/>
      <c r="DY63" s="4"/>
      <c r="DZ63" s="4"/>
      <c r="EA63" s="4"/>
      <c r="ED63" s="4"/>
      <c r="EE63" s="4"/>
      <c r="EF63" s="4"/>
      <c r="EG63" s="4"/>
      <c r="EH63" s="4"/>
      <c r="EI63" s="4"/>
      <c r="EJ63" s="4"/>
      <c r="EK63" s="4"/>
      <c r="EL63" s="4"/>
      <c r="EO63" s="4"/>
      <c r="EP63" s="4"/>
      <c r="EQ63" s="4"/>
      <c r="ER63" s="4"/>
      <c r="ES63" s="4"/>
      <c r="ET63" s="4"/>
      <c r="EU63" s="4"/>
      <c r="EV63" s="4"/>
      <c r="EW63" s="4"/>
      <c r="EZ63" s="4"/>
      <c r="FA63" s="4"/>
      <c r="FB63" s="4"/>
      <c r="FC63" s="4"/>
      <c r="FD63" s="4"/>
      <c r="FE63" s="4"/>
      <c r="FF63" s="4"/>
      <c r="FG63" s="4"/>
      <c r="FH63" s="4"/>
      <c r="FK63" s="4"/>
      <c r="FL63" s="4"/>
      <c r="FM63" s="4"/>
      <c r="FN63" s="4"/>
      <c r="FO63" s="4"/>
      <c r="FP63" s="4"/>
      <c r="FQ63" s="4"/>
      <c r="FR63" s="4"/>
      <c r="FS63" s="4"/>
      <c r="FV63" s="4"/>
      <c r="FW63" s="4"/>
      <c r="FX63" s="4"/>
      <c r="FY63" s="4"/>
      <c r="FZ63" s="4"/>
      <c r="GA63" s="4"/>
      <c r="GB63" s="4"/>
      <c r="GC63" s="4"/>
      <c r="GD63" s="4"/>
      <c r="GG63" s="4"/>
      <c r="GH63" s="4"/>
      <c r="GI63" s="4"/>
      <c r="GJ63" s="4"/>
      <c r="GK63" s="4"/>
      <c r="GL63" s="4"/>
      <c r="GM63" s="4"/>
      <c r="GN63" s="4"/>
      <c r="GO63" s="4"/>
      <c r="GR63" s="4"/>
      <c r="GS63" s="4"/>
      <c r="GT63" s="4"/>
      <c r="GU63" s="4"/>
      <c r="GV63" s="4"/>
      <c r="GW63" s="4"/>
      <c r="GX63" s="4"/>
      <c r="GY63" s="4"/>
      <c r="GZ63" s="4"/>
      <c r="HC63" s="4"/>
      <c r="HD63" s="4"/>
      <c r="HE63" s="4"/>
      <c r="HF63" s="4"/>
      <c r="HG63" s="4"/>
      <c r="HH63" s="4"/>
      <c r="HI63" s="4"/>
      <c r="HJ63" s="4"/>
      <c r="HK63" s="4"/>
      <c r="HN63" s="4"/>
      <c r="HO63" s="4"/>
      <c r="HP63" s="4"/>
      <c r="HQ63" s="4"/>
      <c r="HR63" s="4"/>
      <c r="HS63" s="4"/>
      <c r="HT63" s="4"/>
      <c r="HU63" s="4"/>
      <c r="HV63" s="4"/>
      <c r="HY63" s="4"/>
      <c r="HZ63" s="4"/>
      <c r="IA63" s="4"/>
      <c r="IB63" s="4"/>
      <c r="IC63" s="4"/>
      <c r="ID63" s="4"/>
      <c r="IE63" s="4"/>
      <c r="IF63" s="4"/>
      <c r="IG63" s="4"/>
      <c r="IJ63" s="4"/>
      <c r="IK63" s="4"/>
      <c r="IL63" s="78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</row>
    <row r="64" spans="1:323" hidden="1" x14ac:dyDescent="0.2">
      <c r="A64" s="33"/>
      <c r="B64" s="63"/>
      <c r="C64" s="25"/>
      <c r="D64" s="64"/>
      <c r="E64" s="64"/>
      <c r="F64" s="64"/>
      <c r="G64" s="21" t="str">
        <f>IF(AND(OR($G$2="Y",$H$2="Y"),I64&lt;5,J64&lt;5),IF(AND(I64=#REF!,J64=#REF!),#REF!+1,1),"")</f>
        <v/>
      </c>
      <c r="H64" s="21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34" t="str">
        <f>IF(ISNA(VLOOKUP(E64,SortLookup!$A$1:$B$5,2,FALSE))," ",VLOOKUP(E64,SortLookup!$A$1:$B$5,2,FALSE))</f>
        <v xml:space="preserve"> </v>
      </c>
      <c r="J64" s="22" t="str">
        <f>IF(ISNA(VLOOKUP(F64,SortLookup!$A$7:$B$11,2,FALSE))," ",VLOOKUP(F64,SortLookup!$A$7:$B$11,2,FALSE))</f>
        <v xml:space="preserve"> </v>
      </c>
      <c r="K64" s="152">
        <f t="shared" si="107"/>
        <v>0</v>
      </c>
      <c r="L64" s="120">
        <f>AB64+AO64+BA64+BL64+BY64+CJ64+CU52+DF52+DQ52+EB52+EM52+EX52+FI52+FT52+GE52+GP52+HA52+HL52+HW52+IH52</f>
        <v>0</v>
      </c>
      <c r="M64" s="23">
        <f>AD64+AQ64+BC64+BN64+CA64+CL64+CW52+DH52+DS52+ED52+EO52+EZ52+FK52+FV52+GG52+GR52+HC52+HN52+HY52+IJ52</f>
        <v>0</v>
      </c>
      <c r="N64" s="26">
        <f t="shared" si="108"/>
        <v>0</v>
      </c>
      <c r="O64" s="150">
        <f>W64+AJ64+AV64+BG64+BT64+CE64+CP52+DA52+DL52+DW52+EH52+ES52+FD52+FO52+FZ52+GK52+GV52+HG52+HR52+IC52</f>
        <v>0</v>
      </c>
      <c r="P64" s="31"/>
      <c r="Q64" s="28"/>
      <c r="R64" s="28"/>
      <c r="S64" s="28"/>
      <c r="T64" s="28"/>
      <c r="U64" s="28"/>
      <c r="V64" s="28"/>
      <c r="W64" s="29"/>
      <c r="X64" s="29"/>
      <c r="Y64" s="29"/>
      <c r="Z64" s="29"/>
      <c r="AA64" s="30"/>
      <c r="AB64" s="27">
        <f t="shared" si="109"/>
        <v>0</v>
      </c>
      <c r="AC64" s="26">
        <f t="shared" si="110"/>
        <v>0</v>
      </c>
      <c r="AD64" s="23">
        <f t="shared" si="111"/>
        <v>0</v>
      </c>
      <c r="AE64" s="45">
        <f t="shared" si="112"/>
        <v>0</v>
      </c>
      <c r="AF64" s="31"/>
      <c r="AG64" s="28"/>
      <c r="AH64" s="28"/>
      <c r="AI64" s="28"/>
      <c r="AJ64" s="29"/>
      <c r="AK64" s="29"/>
      <c r="AL64" s="29"/>
      <c r="AM64" s="29"/>
      <c r="AN64" s="30"/>
      <c r="AO64" s="27">
        <f t="shared" si="113"/>
        <v>0</v>
      </c>
      <c r="AP64" s="26">
        <f t="shared" si="114"/>
        <v>0</v>
      </c>
      <c r="AQ64" s="23">
        <f t="shared" si="115"/>
        <v>0</v>
      </c>
      <c r="AR64" s="45">
        <f t="shared" si="116"/>
        <v>0</v>
      </c>
      <c r="AS64" s="31"/>
      <c r="AT64" s="28"/>
      <c r="AU64" s="28"/>
      <c r="AV64" s="29"/>
      <c r="AW64" s="29"/>
      <c r="AX64" s="29"/>
      <c r="AY64" s="29"/>
      <c r="AZ64" s="30"/>
      <c r="BA64" s="27">
        <f t="shared" si="117"/>
        <v>0</v>
      </c>
      <c r="BB64" s="26">
        <f t="shared" si="118"/>
        <v>0</v>
      </c>
      <c r="BC64" s="23">
        <f t="shared" si="119"/>
        <v>0</v>
      </c>
      <c r="BD64" s="45">
        <f t="shared" si="120"/>
        <v>0</v>
      </c>
      <c r="BE64" s="27"/>
      <c r="BF64" s="43"/>
      <c r="BG64" s="29"/>
      <c r="BH64" s="29"/>
      <c r="BI64" s="29"/>
      <c r="BJ64" s="29"/>
      <c r="BK64" s="29"/>
      <c r="BL64" s="120">
        <f t="shared" si="121"/>
        <v>0</v>
      </c>
      <c r="BM64" s="26">
        <f t="shared" si="122"/>
        <v>0</v>
      </c>
      <c r="BN64" s="23">
        <f t="shared" si="123"/>
        <v>0</v>
      </c>
      <c r="BO64" s="145">
        <f t="shared" si="124"/>
        <v>0</v>
      </c>
      <c r="BP64" s="28"/>
      <c r="BQ64" s="28"/>
      <c r="BR64" s="28"/>
      <c r="BS64" s="28"/>
      <c r="BT64" s="29"/>
      <c r="BU64" s="29"/>
      <c r="BV64" s="29"/>
      <c r="BW64" s="29"/>
      <c r="BX64" s="29"/>
      <c r="BY64" s="120">
        <f t="shared" si="125"/>
        <v>0</v>
      </c>
      <c r="BZ64" s="26">
        <f t="shared" si="126"/>
        <v>0</v>
      </c>
      <c r="CA64" s="23">
        <f t="shared" si="127"/>
        <v>0</v>
      </c>
      <c r="CB64" s="147">
        <f t="shared" si="128"/>
        <v>0</v>
      </c>
      <c r="CC64" s="149"/>
      <c r="CD64" s="28"/>
      <c r="CE64" s="29"/>
      <c r="CF64" s="29"/>
      <c r="CG64" s="29"/>
      <c r="CH64" s="29"/>
      <c r="CI64" s="30"/>
      <c r="CJ64" s="27">
        <f t="shared" si="129"/>
        <v>0</v>
      </c>
      <c r="CK64" s="26">
        <f t="shared" si="130"/>
        <v>0</v>
      </c>
      <c r="CL64" s="23">
        <f t="shared" si="131"/>
        <v>0</v>
      </c>
      <c r="CM64" s="145">
        <f t="shared" si="132"/>
        <v>0</v>
      </c>
      <c r="CN64" s="4"/>
      <c r="CO64" s="4"/>
      <c r="CP64" s="4"/>
      <c r="CQ64" s="4"/>
      <c r="CR64" s="4"/>
      <c r="CS64" s="4"/>
      <c r="CT64" s="4"/>
      <c r="CW64" s="4"/>
      <c r="CX64" s="4"/>
      <c r="CY64" s="4"/>
      <c r="CZ64" s="4"/>
      <c r="DA64" s="4"/>
      <c r="DB64" s="4"/>
      <c r="DC64" s="4"/>
      <c r="DD64" s="4"/>
      <c r="DE64" s="4"/>
      <c r="DH64" s="4"/>
      <c r="DI64" s="4"/>
      <c r="DJ64" s="4"/>
      <c r="DK64" s="4"/>
      <c r="DL64" s="4"/>
      <c r="DM64" s="4"/>
      <c r="DN64" s="4"/>
      <c r="DO64" s="4"/>
      <c r="DP64" s="4"/>
      <c r="DS64" s="4"/>
      <c r="DT64" s="4"/>
      <c r="DU64" s="4"/>
      <c r="DV64" s="4"/>
      <c r="DW64" s="4"/>
      <c r="DX64" s="4"/>
      <c r="DY64" s="4"/>
      <c r="DZ64" s="4"/>
      <c r="EA64" s="4"/>
      <c r="ED64" s="4"/>
      <c r="EE64" s="4"/>
      <c r="EF64" s="4"/>
      <c r="EG64" s="4"/>
      <c r="EH64" s="4"/>
      <c r="EI64" s="4"/>
      <c r="EJ64" s="4"/>
      <c r="EK64" s="4"/>
      <c r="EL64" s="4"/>
      <c r="EO64" s="4"/>
      <c r="EP64" s="4"/>
      <c r="EQ64" s="4"/>
      <c r="ER64" s="4"/>
      <c r="ES64" s="4"/>
      <c r="ET64" s="4"/>
      <c r="EU64" s="4"/>
      <c r="EV64" s="4"/>
      <c r="EW64" s="4"/>
      <c r="EZ64" s="4"/>
      <c r="FA64" s="4"/>
      <c r="FB64" s="4"/>
      <c r="FC64" s="4"/>
      <c r="FD64" s="4"/>
      <c r="FE64" s="4"/>
      <c r="FF64" s="4"/>
      <c r="FG64" s="4"/>
      <c r="FH64" s="4"/>
      <c r="FK64" s="4"/>
      <c r="FL64" s="4"/>
      <c r="FM64" s="4"/>
      <c r="FN64" s="4"/>
      <c r="FO64" s="4"/>
      <c r="FP64" s="4"/>
      <c r="FQ64" s="4"/>
      <c r="FR64" s="4"/>
      <c r="FS64" s="4"/>
      <c r="FV64" s="4"/>
      <c r="FW64" s="4"/>
      <c r="FX64" s="4"/>
      <c r="FY64" s="4"/>
      <c r="FZ64" s="4"/>
      <c r="GA64" s="4"/>
      <c r="GB64" s="4"/>
      <c r="GC64" s="4"/>
      <c r="GD64" s="4"/>
      <c r="GG64" s="4"/>
      <c r="GH64" s="4"/>
      <c r="GI64" s="4"/>
      <c r="GJ64" s="4"/>
      <c r="GK64" s="4"/>
      <c r="GL64" s="4"/>
      <c r="GM64" s="4"/>
      <c r="GN64" s="4"/>
      <c r="GO64" s="4"/>
      <c r="GR64" s="4"/>
      <c r="GS64" s="4"/>
      <c r="GT64" s="4"/>
      <c r="GU64" s="4"/>
      <c r="GV64" s="4"/>
      <c r="GW64" s="4"/>
      <c r="GX64" s="4"/>
      <c r="GY64" s="4"/>
      <c r="GZ64" s="4"/>
      <c r="HC64" s="4"/>
      <c r="HD64" s="4"/>
      <c r="HE64" s="4"/>
      <c r="HF64" s="4"/>
      <c r="HG64" s="4"/>
      <c r="HH64" s="4"/>
      <c r="HI64" s="4"/>
      <c r="HJ64" s="4"/>
      <c r="HK64" s="4"/>
      <c r="HN64" s="4"/>
      <c r="HO64" s="4"/>
      <c r="HP64" s="4"/>
      <c r="HQ64" s="4"/>
      <c r="HR64" s="4"/>
      <c r="HS64" s="4"/>
      <c r="HT64" s="4"/>
      <c r="HU64" s="4"/>
      <c r="HV64" s="4"/>
      <c r="HY64" s="4"/>
      <c r="HZ64" s="4"/>
      <c r="IA64" s="4"/>
      <c r="IB64" s="4"/>
      <c r="IC64" s="4"/>
      <c r="ID64" s="4"/>
      <c r="IE64" s="4"/>
      <c r="IF64" s="4"/>
      <c r="IG64" s="4"/>
      <c r="IJ64" s="4"/>
      <c r="IK64" s="4"/>
      <c r="IL64" s="78"/>
      <c r="IM64" s="4"/>
      <c r="IN64" s="4"/>
      <c r="IO64" s="4"/>
      <c r="IP64" s="4"/>
      <c r="IQ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</row>
    <row r="65" spans="1:246" ht="13.5" hidden="1" thickBot="1" x14ac:dyDescent="0.25">
      <c r="A65" s="33"/>
      <c r="B65" s="63"/>
      <c r="C65" s="25"/>
      <c r="D65" s="64"/>
      <c r="E65" s="64"/>
      <c r="F65" s="64"/>
      <c r="G65" s="21" t="str">
        <f>IF(AND(OR($G$2="Y",$H$2="Y"),I65&lt;5,J65&lt;5),IF(AND(I65=#REF!,J65=#REF!),#REF!+1,1),"")</f>
        <v/>
      </c>
      <c r="H65" s="21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4" t="str">
        <f>IF(ISNA(VLOOKUP(E65,SortLookup!$A$1:$B$5,2,FALSE))," ",VLOOKUP(E65,SortLookup!$A$1:$B$5,2,FALSE))</f>
        <v xml:space="preserve"> </v>
      </c>
      <c r="J65" s="22" t="str">
        <f>IF(ISNA(VLOOKUP(F65,SortLookup!$A$7:$B$11,2,FALSE))," ",VLOOKUP(F65,SortLookup!$A$7:$B$11,2,FALSE))</f>
        <v xml:space="preserve"> </v>
      </c>
      <c r="K65" s="152">
        <f t="shared" si="107"/>
        <v>0</v>
      </c>
      <c r="L65" s="120">
        <f>AB65+AO65+BA65+BL65+BY65+CJ65+CU58+DF58+DQ58+EB58+EM58+EX58+FI58+FT58+GE58+GP58+HA58+HL58+HW58+IH58</f>
        <v>0</v>
      </c>
      <c r="M65" s="23">
        <f>AD65+AQ65+BC65+BN65+CA65+CL65+CW58+DH58+DS58+ED58+EO58+EZ58+FK58+FV58+GG58+GR58+HC58+HN58+HY58+IJ58</f>
        <v>0</v>
      </c>
      <c r="N65" s="26">
        <f t="shared" si="108"/>
        <v>0</v>
      </c>
      <c r="O65" s="150">
        <f>W65+AJ65+AV65+BG65+BT65+CE65+CP58+DA58+DL58+DW58+EH58+ES58+FD58+FO58+FZ58+GK58+GV58+HG58+HR58+IC58</f>
        <v>0</v>
      </c>
      <c r="P65" s="31"/>
      <c r="Q65" s="28"/>
      <c r="R65" s="28"/>
      <c r="S65" s="28"/>
      <c r="T65" s="28"/>
      <c r="U65" s="28"/>
      <c r="V65" s="28"/>
      <c r="W65" s="29"/>
      <c r="X65" s="29"/>
      <c r="Y65" s="29"/>
      <c r="Z65" s="29"/>
      <c r="AA65" s="30"/>
      <c r="AB65" s="27">
        <f t="shared" si="109"/>
        <v>0</v>
      </c>
      <c r="AC65" s="26">
        <f t="shared" si="110"/>
        <v>0</v>
      </c>
      <c r="AD65" s="23">
        <f t="shared" si="111"/>
        <v>0</v>
      </c>
      <c r="AE65" s="45">
        <f t="shared" si="112"/>
        <v>0</v>
      </c>
      <c r="AF65" s="31"/>
      <c r="AG65" s="28"/>
      <c r="AH65" s="28"/>
      <c r="AI65" s="28"/>
      <c r="AJ65" s="29"/>
      <c r="AK65" s="29"/>
      <c r="AL65" s="29"/>
      <c r="AM65" s="29"/>
      <c r="AN65" s="30"/>
      <c r="AO65" s="27">
        <f t="shared" si="113"/>
        <v>0</v>
      </c>
      <c r="AP65" s="26">
        <f t="shared" si="114"/>
        <v>0</v>
      </c>
      <c r="AQ65" s="23">
        <f t="shared" si="115"/>
        <v>0</v>
      </c>
      <c r="AR65" s="45">
        <f t="shared" si="116"/>
        <v>0</v>
      </c>
      <c r="AS65" s="31"/>
      <c r="AT65" s="28"/>
      <c r="AU65" s="28"/>
      <c r="AV65" s="29"/>
      <c r="AW65" s="29"/>
      <c r="AX65" s="29"/>
      <c r="AY65" s="29"/>
      <c r="AZ65" s="30"/>
      <c r="BA65" s="27">
        <f t="shared" si="117"/>
        <v>0</v>
      </c>
      <c r="BB65" s="26">
        <f t="shared" si="118"/>
        <v>0</v>
      </c>
      <c r="BC65" s="23">
        <f t="shared" si="119"/>
        <v>0</v>
      </c>
      <c r="BD65" s="45">
        <f t="shared" si="120"/>
        <v>0</v>
      </c>
      <c r="BE65" s="27"/>
      <c r="BF65" s="43"/>
      <c r="BG65" s="29"/>
      <c r="BH65" s="29"/>
      <c r="BI65" s="29"/>
      <c r="BJ65" s="29"/>
      <c r="BK65" s="29"/>
      <c r="BL65" s="120">
        <f t="shared" si="121"/>
        <v>0</v>
      </c>
      <c r="BM65" s="26">
        <f t="shared" si="122"/>
        <v>0</v>
      </c>
      <c r="BN65" s="23">
        <f t="shared" si="123"/>
        <v>0</v>
      </c>
      <c r="BO65" s="145">
        <f t="shared" si="124"/>
        <v>0</v>
      </c>
      <c r="BP65" s="28"/>
      <c r="BQ65" s="28"/>
      <c r="BR65" s="28"/>
      <c r="BS65" s="28"/>
      <c r="BT65" s="29"/>
      <c r="BU65" s="29"/>
      <c r="BV65" s="29"/>
      <c r="BW65" s="29"/>
      <c r="BX65" s="29"/>
      <c r="BY65" s="120">
        <f t="shared" si="125"/>
        <v>0</v>
      </c>
      <c r="BZ65" s="26">
        <f t="shared" si="126"/>
        <v>0</v>
      </c>
      <c r="CA65" s="23">
        <f t="shared" si="127"/>
        <v>0</v>
      </c>
      <c r="CB65" s="147">
        <f t="shared" si="128"/>
        <v>0</v>
      </c>
      <c r="CC65" s="149"/>
      <c r="CD65" s="28"/>
      <c r="CE65" s="29"/>
      <c r="CF65" s="29"/>
      <c r="CG65" s="29"/>
      <c r="CH65" s="29"/>
      <c r="CI65" s="30"/>
      <c r="CJ65" s="27">
        <f t="shared" si="129"/>
        <v>0</v>
      </c>
      <c r="CK65" s="26">
        <f t="shared" si="130"/>
        <v>0</v>
      </c>
      <c r="CL65" s="23">
        <f t="shared" si="131"/>
        <v>0</v>
      </c>
      <c r="CM65" s="145">
        <f t="shared" si="132"/>
        <v>0</v>
      </c>
      <c r="IL65" s="78"/>
    </row>
    <row r="66" spans="1:246" ht="13.5" thickTop="1" x14ac:dyDescent="0.2">
      <c r="A66" s="153"/>
      <c r="B66" s="157" t="s">
        <v>125</v>
      </c>
      <c r="E66" s="157"/>
      <c r="F66" s="157"/>
      <c r="G66" s="158"/>
      <c r="H66" s="158"/>
      <c r="I66" s="158"/>
      <c r="J66" s="158"/>
      <c r="K66" s="158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  <c r="BA66" s="157"/>
      <c r="BB66" s="157"/>
      <c r="BC66" s="157"/>
      <c r="BD66" s="157"/>
      <c r="BE66" s="157"/>
      <c r="BF66" s="157"/>
      <c r="BG66" s="157"/>
      <c r="BH66" s="157"/>
      <c r="BI66" s="157"/>
      <c r="BJ66" s="157"/>
      <c r="BK66" s="157"/>
      <c r="BL66" s="157"/>
      <c r="BM66" s="157"/>
      <c r="BN66" s="157"/>
      <c r="BO66" s="157"/>
      <c r="BP66" s="157"/>
      <c r="BQ66" s="157"/>
      <c r="BR66" s="157"/>
      <c r="BS66" s="157"/>
      <c r="BT66" s="157"/>
      <c r="BU66" s="157"/>
      <c r="BV66" s="157"/>
      <c r="BW66" s="157"/>
      <c r="BX66" s="157"/>
      <c r="BY66" s="157"/>
      <c r="BZ66" s="157"/>
      <c r="CA66" s="157"/>
      <c r="CB66" s="157"/>
      <c r="CC66" s="157"/>
      <c r="CD66" s="157"/>
      <c r="CE66" s="157"/>
      <c r="CF66" s="157"/>
      <c r="CG66" s="157"/>
      <c r="CH66" s="157"/>
      <c r="CI66" s="157"/>
      <c r="CJ66" s="157"/>
      <c r="CK66" s="157"/>
      <c r="CL66" s="157"/>
      <c r="CM66" s="157"/>
    </row>
    <row r="67" spans="1:246" x14ac:dyDescent="0.2">
      <c r="AE67" s="4"/>
      <c r="AF67" s="4"/>
      <c r="AG67" s="4"/>
      <c r="AH67" s="4"/>
      <c r="AJ67" s="4"/>
      <c r="AK67" s="4"/>
      <c r="AL67" s="4"/>
      <c r="AM67" s="4"/>
      <c r="AN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C67" s="4"/>
      <c r="BD67" s="4"/>
      <c r="BE67" s="4"/>
      <c r="BF67" s="4"/>
      <c r="BG67" s="4"/>
      <c r="BH67" s="4"/>
      <c r="BI67" s="4"/>
      <c r="BJ67" s="4"/>
      <c r="BK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CA67" s="4"/>
      <c r="CB67" s="4"/>
      <c r="CC67" s="4"/>
      <c r="CD67" s="4"/>
      <c r="CE67" s="4"/>
      <c r="CF67" s="4"/>
      <c r="CG67" s="4"/>
      <c r="CH67" s="4"/>
      <c r="CI67" s="4"/>
      <c r="CL67" s="4"/>
      <c r="CM67" s="4"/>
    </row>
    <row r="68" spans="1:246" x14ac:dyDescent="0.2">
      <c r="B68" s="66" t="s">
        <v>86</v>
      </c>
      <c r="D68" s="75"/>
      <c r="AE68" s="4"/>
    </row>
    <row r="69" spans="1:246" x14ac:dyDescent="0.2">
      <c r="B69" s="4" t="s">
        <v>108</v>
      </c>
      <c r="AE69" s="4"/>
    </row>
    <row r="70" spans="1:246" ht="25.5" hidden="1" x14ac:dyDescent="0.2">
      <c r="B70" s="134" t="s">
        <v>98</v>
      </c>
      <c r="AE70" s="4"/>
    </row>
    <row r="71" spans="1:246" x14ac:dyDescent="0.2">
      <c r="B71" s="4" t="s">
        <v>109</v>
      </c>
      <c r="AE71" s="4"/>
    </row>
    <row r="72" spans="1:246" x14ac:dyDescent="0.2">
      <c r="B72" s="81" t="s">
        <v>96</v>
      </c>
      <c r="AE72" s="4"/>
      <c r="AX72" s="4"/>
    </row>
    <row r="73" spans="1:246" x14ac:dyDescent="0.2">
      <c r="B73" s="81" t="s">
        <v>97</v>
      </c>
      <c r="AE73" s="4"/>
    </row>
    <row r="74" spans="1:246" x14ac:dyDescent="0.2">
      <c r="AE74" s="4"/>
    </row>
    <row r="75" spans="1:246" x14ac:dyDescent="0.2">
      <c r="B75" s="77" t="s">
        <v>90</v>
      </c>
      <c r="AE75" s="4"/>
    </row>
    <row r="76" spans="1:246" x14ac:dyDescent="0.2">
      <c r="B76" s="77" t="s">
        <v>88</v>
      </c>
      <c r="AE76" s="4"/>
    </row>
    <row r="77" spans="1:246" x14ac:dyDescent="0.2">
      <c r="B77" s="77" t="s">
        <v>89</v>
      </c>
      <c r="AE77" s="4"/>
    </row>
    <row r="78" spans="1:246" ht="102" x14ac:dyDescent="0.2">
      <c r="B78" s="122" t="s">
        <v>99</v>
      </c>
      <c r="AE78" s="4"/>
      <c r="AW78" s="4"/>
    </row>
    <row r="79" spans="1:246" x14ac:dyDescent="0.2">
      <c r="B79" s="77" t="s">
        <v>92</v>
      </c>
      <c r="AE79" s="4"/>
    </row>
    <row r="80" spans="1:246" x14ac:dyDescent="0.2">
      <c r="AE80" s="4"/>
    </row>
    <row r="81" spans="1:31" x14ac:dyDescent="0.2">
      <c r="A81" s="144"/>
      <c r="AE81" s="4"/>
    </row>
    <row r="82" spans="1:31" x14ac:dyDescent="0.2">
      <c r="AE82" s="4"/>
    </row>
  </sheetData>
  <sheetProtection selectLockedCells="1"/>
  <sortState ref="A3:CM10">
    <sortCondition ref="K3:K10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13</v>
      </c>
      <c r="B1" s="10">
        <v>0</v>
      </c>
      <c r="C1" s="8" t="s">
        <v>24</v>
      </c>
    </row>
    <row r="2" spans="1:3" x14ac:dyDescent="0.2">
      <c r="A2" s="7" t="s">
        <v>14</v>
      </c>
      <c r="B2" s="10">
        <v>1</v>
      </c>
      <c r="C2" s="9" t="s">
        <v>26</v>
      </c>
    </row>
    <row r="3" spans="1:3" x14ac:dyDescent="0.2">
      <c r="A3" s="7" t="s">
        <v>15</v>
      </c>
      <c r="B3" s="10">
        <v>2</v>
      </c>
      <c r="C3" s="9" t="s">
        <v>27</v>
      </c>
    </row>
    <row r="4" spans="1:3" x14ac:dyDescent="0.2">
      <c r="A4" s="7" t="s">
        <v>78</v>
      </c>
      <c r="B4" s="10">
        <v>3</v>
      </c>
      <c r="C4" s="9" t="s">
        <v>22</v>
      </c>
    </row>
    <row r="5" spans="1:3" x14ac:dyDescent="0.2">
      <c r="A5" s="7" t="s">
        <v>16</v>
      </c>
      <c r="B5" s="10">
        <v>4</v>
      </c>
      <c r="C5" s="9" t="s">
        <v>23</v>
      </c>
    </row>
    <row r="6" spans="1:3" x14ac:dyDescent="0.2">
      <c r="A6" s="7"/>
      <c r="B6" s="10"/>
    </row>
    <row r="7" spans="1:3" x14ac:dyDescent="0.2">
      <c r="A7" s="7" t="s">
        <v>17</v>
      </c>
      <c r="B7" s="10">
        <v>0</v>
      </c>
      <c r="C7" s="9" t="s">
        <v>25</v>
      </c>
    </row>
    <row r="8" spans="1:3" x14ac:dyDescent="0.2">
      <c r="A8" s="7" t="s">
        <v>18</v>
      </c>
      <c r="B8" s="10">
        <v>1</v>
      </c>
      <c r="C8" s="9"/>
    </row>
    <row r="9" spans="1:3" x14ac:dyDescent="0.2">
      <c r="A9" s="7" t="s">
        <v>19</v>
      </c>
      <c r="B9" s="10">
        <v>2</v>
      </c>
    </row>
    <row r="10" spans="1:3" x14ac:dyDescent="0.2">
      <c r="A10" s="7" t="s">
        <v>20</v>
      </c>
      <c r="B10" s="10">
        <v>3</v>
      </c>
      <c r="C10" s="9"/>
    </row>
    <row r="11" spans="1:3" x14ac:dyDescent="0.2">
      <c r="A11" s="7" t="s">
        <v>21</v>
      </c>
      <c r="B11" s="10">
        <v>4</v>
      </c>
      <c r="C11" s="9"/>
    </row>
    <row r="13" spans="1:3" x14ac:dyDescent="0.2">
      <c r="A13" s="11">
        <v>0</v>
      </c>
      <c r="B13" s="7" t="s">
        <v>17</v>
      </c>
      <c r="C13" s="9" t="s">
        <v>44</v>
      </c>
    </row>
    <row r="14" spans="1:3" x14ac:dyDescent="0.2">
      <c r="A14" s="11">
        <v>1</v>
      </c>
      <c r="B14" s="7" t="s">
        <v>18</v>
      </c>
      <c r="C14" s="9"/>
    </row>
    <row r="15" spans="1:3" x14ac:dyDescent="0.2">
      <c r="A15" s="11">
        <v>2</v>
      </c>
      <c r="B15" s="7" t="s">
        <v>19</v>
      </c>
      <c r="C15" s="9"/>
    </row>
    <row r="16" spans="1:3" x14ac:dyDescent="0.2">
      <c r="A16" s="11">
        <v>3</v>
      </c>
      <c r="B16" s="7" t="s">
        <v>20</v>
      </c>
      <c r="C16" s="9"/>
    </row>
    <row r="17" spans="1:3" x14ac:dyDescent="0.2">
      <c r="A17" s="11">
        <v>4</v>
      </c>
      <c r="B17" t="s">
        <v>50</v>
      </c>
      <c r="C17" t="s">
        <v>51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79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53</v>
      </c>
    </row>
    <row r="5" spans="1:1" s="14" customFormat="1" x14ac:dyDescent="0.2">
      <c r="A5" s="15" t="s">
        <v>54</v>
      </c>
    </row>
    <row r="6" spans="1:1" s="14" customFormat="1" ht="12.75" customHeight="1" x14ac:dyDescent="0.2">
      <c r="A6" s="15"/>
    </row>
    <row r="7" spans="1:1" x14ac:dyDescent="0.2">
      <c r="A7" s="15" t="s">
        <v>55</v>
      </c>
    </row>
    <row r="8" spans="1:1" x14ac:dyDescent="0.2">
      <c r="A8" s="15" t="s">
        <v>56</v>
      </c>
    </row>
    <row r="9" spans="1:1" x14ac:dyDescent="0.2">
      <c r="A9" s="15" t="s">
        <v>57</v>
      </c>
    </row>
    <row r="10" spans="1:1" x14ac:dyDescent="0.2">
      <c r="A10" s="15" t="s">
        <v>58</v>
      </c>
    </row>
    <row r="11" spans="1:1" x14ac:dyDescent="0.2">
      <c r="A11" s="15" t="s">
        <v>59</v>
      </c>
    </row>
    <row r="12" spans="1:1" x14ac:dyDescent="0.2">
      <c r="A12" s="15" t="s">
        <v>60</v>
      </c>
    </row>
    <row r="13" spans="1:1" x14ac:dyDescent="0.2">
      <c r="A13" s="15" t="s">
        <v>61</v>
      </c>
    </row>
    <row r="14" spans="1:1" x14ac:dyDescent="0.2">
      <c r="A14" s="15" t="s">
        <v>62</v>
      </c>
    </row>
    <row r="15" spans="1:1" x14ac:dyDescent="0.2">
      <c r="A15" s="15"/>
    </row>
    <row r="16" spans="1:1" ht="27" customHeight="1" x14ac:dyDescent="0.2">
      <c r="A16" s="15" t="s">
        <v>67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76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68</v>
      </c>
    </row>
    <row r="23" spans="1:1" x14ac:dyDescent="0.2">
      <c r="A23" s="15" t="s">
        <v>55</v>
      </c>
    </row>
    <row r="24" spans="1:1" x14ac:dyDescent="0.2">
      <c r="A24" s="14" t="s">
        <v>69</v>
      </c>
    </row>
    <row r="25" spans="1:1" x14ac:dyDescent="0.2">
      <c r="A25" s="14" t="s">
        <v>75</v>
      </c>
    </row>
    <row r="26" spans="1:1" x14ac:dyDescent="0.2">
      <c r="A26" s="14" t="s">
        <v>70</v>
      </c>
    </row>
    <row r="27" spans="1:1" x14ac:dyDescent="0.2">
      <c r="A27" s="14" t="s">
        <v>71</v>
      </c>
    </row>
    <row r="28" spans="1:1" x14ac:dyDescent="0.2">
      <c r="A28" s="14" t="s">
        <v>72</v>
      </c>
    </row>
    <row r="29" spans="1:1" x14ac:dyDescent="0.2">
      <c r="A29" s="14" t="s">
        <v>77</v>
      </c>
    </row>
    <row r="30" spans="1:1" x14ac:dyDescent="0.2">
      <c r="A30" s="14" t="s">
        <v>73</v>
      </c>
    </row>
    <row r="31" spans="1:1" x14ac:dyDescent="0.2">
      <c r="A31" s="14" t="s">
        <v>74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2018-12-19T14:29:20Z</dcterms:modified>
</cp:coreProperties>
</file>