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8_{FD083C19-1851-4316-A5AA-AB0488F348B2}" xr6:coauthVersionLast="40" xr6:coauthVersionMax="40" xr10:uidLastSave="{00000000-0000-0000-0000-000000000000}"/>
  <bookViews>
    <workbookView xWindow="0" yWindow="0" windowWidth="24000" windowHeight="862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_FilterDatabase" localSheetId="0" hidden="1">Scoresheet!$A$3:$IK$62</definedName>
    <definedName name="_xlnm.Print_Area" localSheetId="0">Scoresheet!$A$1:$IL$78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9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O5" i="1" l="1"/>
  <c r="N5" i="1" s="1"/>
  <c r="O3" i="1"/>
  <c r="N3" i="1" s="1"/>
  <c r="O9" i="1"/>
  <c r="N9" i="1" s="1"/>
  <c r="O8" i="1" l="1"/>
  <c r="N8" i="1" s="1"/>
  <c r="O6" i="1"/>
  <c r="N6" i="1" s="1"/>
  <c r="O10" i="1"/>
  <c r="N10" i="1" s="1"/>
  <c r="I59" i="1" l="1"/>
  <c r="J59" i="1"/>
  <c r="O59" i="1"/>
  <c r="N59" i="1" s="1"/>
  <c r="AB59" i="1"/>
  <c r="AC59" i="1"/>
  <c r="AD59" i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9" i="1"/>
  <c r="J9" i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CL3" i="1"/>
  <c r="CK3" i="1"/>
  <c r="CJ3" i="1"/>
  <c r="CA3" i="1"/>
  <c r="BZ3" i="1"/>
  <c r="BY3" i="1"/>
  <c r="BN3" i="1"/>
  <c r="BM3" i="1"/>
  <c r="BL3" i="1"/>
  <c r="BC3" i="1"/>
  <c r="BB3" i="1"/>
  <c r="BA3" i="1"/>
  <c r="AQ3" i="1"/>
  <c r="AP3" i="1"/>
  <c r="AO3" i="1"/>
  <c r="AD3" i="1"/>
  <c r="AC3" i="1"/>
  <c r="AB3" i="1"/>
  <c r="J3" i="1"/>
  <c r="I3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AD15" i="1"/>
  <c r="AC15" i="1"/>
  <c r="AB15" i="1"/>
  <c r="O15" i="1"/>
  <c r="N15" i="1" s="1"/>
  <c r="J15" i="1"/>
  <c r="I15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AD13" i="1"/>
  <c r="AC13" i="1"/>
  <c r="AB13" i="1"/>
  <c r="O13" i="1"/>
  <c r="N13" i="1" s="1"/>
  <c r="J13" i="1"/>
  <c r="I13" i="1"/>
  <c r="CL51" i="1"/>
  <c r="CK51" i="1"/>
  <c r="CJ51" i="1"/>
  <c r="CA51" i="1"/>
  <c r="BZ51" i="1"/>
  <c r="BY51" i="1"/>
  <c r="BN51" i="1"/>
  <c r="BM51" i="1"/>
  <c r="BL51" i="1"/>
  <c r="BC51" i="1"/>
  <c r="BB51" i="1"/>
  <c r="BA51" i="1"/>
  <c r="AQ51" i="1"/>
  <c r="AP51" i="1"/>
  <c r="AO51" i="1"/>
  <c r="AD51" i="1"/>
  <c r="AC51" i="1"/>
  <c r="AB51" i="1"/>
  <c r="O51" i="1"/>
  <c r="N51" i="1" s="1"/>
  <c r="J51" i="1"/>
  <c r="I51" i="1"/>
  <c r="BO15" i="1" l="1"/>
  <c r="M3" i="1"/>
  <c r="L9" i="1"/>
  <c r="L3" i="1"/>
  <c r="M9" i="1"/>
  <c r="BO59" i="1"/>
  <c r="AE51" i="1"/>
  <c r="CB51" i="1"/>
  <c r="BO45" i="1"/>
  <c r="BO13" i="1"/>
  <c r="CM59" i="1"/>
  <c r="CB59" i="1"/>
  <c r="BD59" i="1"/>
  <c r="AR59" i="1"/>
  <c r="G59" i="1"/>
  <c r="H59" i="1" s="1"/>
  <c r="L59" i="1"/>
  <c r="AE59" i="1"/>
  <c r="BO16" i="1"/>
  <c r="M59" i="1"/>
  <c r="BO3" i="1"/>
  <c r="BO9" i="1"/>
  <c r="CM9" i="1"/>
  <c r="CB9" i="1"/>
  <c r="BD9" i="1"/>
  <c r="AR9" i="1"/>
  <c r="G9" i="1"/>
  <c r="H9" i="1" s="1"/>
  <c r="CM45" i="1"/>
  <c r="CB45" i="1"/>
  <c r="BD45" i="1"/>
  <c r="M45" i="1"/>
  <c r="AR45" i="1"/>
  <c r="L45" i="1"/>
  <c r="AE45" i="1"/>
  <c r="G45" i="1"/>
  <c r="H45" i="1" s="1"/>
  <c r="AE9" i="1"/>
  <c r="CM3" i="1"/>
  <c r="CB3" i="1"/>
  <c r="BD3" i="1"/>
  <c r="AR3" i="1"/>
  <c r="AE3" i="1"/>
  <c r="G3" i="1"/>
  <c r="H3" i="1" s="1"/>
  <c r="CM16" i="1"/>
  <c r="CB16" i="1"/>
  <c r="BD16" i="1"/>
  <c r="L16" i="1"/>
  <c r="M16" i="1"/>
  <c r="AR16" i="1"/>
  <c r="CM15" i="1"/>
  <c r="CB15" i="1"/>
  <c r="BD15" i="1"/>
  <c r="M15" i="1"/>
  <c r="AR15" i="1"/>
  <c r="AE15" i="1"/>
  <c r="L15" i="1"/>
  <c r="G15" i="1"/>
  <c r="H15" i="1" s="1"/>
  <c r="CM13" i="1"/>
  <c r="CB13" i="1"/>
  <c r="BD13" i="1"/>
  <c r="M13" i="1"/>
  <c r="AR13" i="1"/>
  <c r="AE13" i="1"/>
  <c r="G13" i="1"/>
  <c r="H13" i="1" s="1"/>
  <c r="L13" i="1"/>
  <c r="L51" i="1"/>
  <c r="BO51" i="1"/>
  <c r="G16" i="1"/>
  <c r="H16" i="1" s="1"/>
  <c r="AE16" i="1"/>
  <c r="M51" i="1"/>
  <c r="BD51" i="1"/>
  <c r="G51" i="1"/>
  <c r="H51" i="1" s="1"/>
  <c r="AR51" i="1"/>
  <c r="CM51" i="1"/>
  <c r="CK55" i="1"/>
  <c r="O41" i="1"/>
  <c r="N41" i="1" s="1"/>
  <c r="K3" i="1" l="1"/>
  <c r="K9" i="1"/>
  <c r="K59" i="1"/>
  <c r="K45" i="1"/>
  <c r="K16" i="1"/>
  <c r="K15" i="1"/>
  <c r="K13" i="1"/>
  <c r="K51" i="1"/>
  <c r="O21" i="1"/>
  <c r="N21" i="1" s="1"/>
  <c r="O33" i="1"/>
  <c r="N33" i="1" s="1"/>
  <c r="I33" i="1"/>
  <c r="J33" i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61" i="1"/>
  <c r="J61" i="1"/>
  <c r="O61" i="1"/>
  <c r="N61" i="1" s="1"/>
  <c r="AB61" i="1"/>
  <c r="AC61" i="1"/>
  <c r="AD61" i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21" i="1"/>
  <c r="J21" i="1"/>
  <c r="AB21" i="1"/>
  <c r="AC21" i="1"/>
  <c r="AD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CB34" i="1" l="1"/>
  <c r="L21" i="1"/>
  <c r="BO34" i="1"/>
  <c r="CB33" i="1"/>
  <c r="M21" i="1"/>
  <c r="BO21" i="1"/>
  <c r="CB21" i="1"/>
  <c r="CB61" i="1"/>
  <c r="BO61" i="1"/>
  <c r="BO33" i="1"/>
  <c r="CM21" i="1"/>
  <c r="BD21" i="1"/>
  <c r="AR21" i="1"/>
  <c r="AE21" i="1"/>
  <c r="G21" i="1"/>
  <c r="H21" i="1" s="1"/>
  <c r="CM34" i="1"/>
  <c r="BD34" i="1"/>
  <c r="M34" i="1"/>
  <c r="AR34" i="1"/>
  <c r="L34" i="1"/>
  <c r="AE34" i="1"/>
  <c r="G34" i="1"/>
  <c r="H34" i="1" s="1"/>
  <c r="CM61" i="1"/>
  <c r="BD61" i="1"/>
  <c r="AR61" i="1"/>
  <c r="M61" i="1"/>
  <c r="AE61" i="1"/>
  <c r="L61" i="1"/>
  <c r="G61" i="1"/>
  <c r="H61" i="1" s="1"/>
  <c r="CM33" i="1"/>
  <c r="BD33" i="1"/>
  <c r="M33" i="1"/>
  <c r="AR33" i="1"/>
  <c r="L33" i="1"/>
  <c r="AE33" i="1"/>
  <c r="G33" i="1"/>
  <c r="H33" i="1" s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30" i="1"/>
  <c r="J30" i="1"/>
  <c r="O30" i="1"/>
  <c r="N30" i="1" s="1"/>
  <c r="AB30" i="1"/>
  <c r="AC30" i="1"/>
  <c r="AD30" i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31" i="1"/>
  <c r="J31" i="1"/>
  <c r="O31" i="1"/>
  <c r="N31" i="1" s="1"/>
  <c r="AB31" i="1"/>
  <c r="AC31" i="1"/>
  <c r="AD31" i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K21" i="1" l="1"/>
  <c r="K34" i="1"/>
  <c r="K61" i="1"/>
  <c r="K33" i="1"/>
  <c r="CB50" i="1"/>
  <c r="AR50" i="1"/>
  <c r="G31" i="1"/>
  <c r="H31" i="1" s="1"/>
  <c r="BO50" i="1"/>
  <c r="G50" i="1"/>
  <c r="H50" i="1" s="1"/>
  <c r="CM50" i="1"/>
  <c r="BD50" i="1"/>
  <c r="M50" i="1"/>
  <c r="AE50" i="1"/>
  <c r="L50" i="1"/>
  <c r="BO31" i="1"/>
  <c r="BO23" i="1"/>
  <c r="BD31" i="1"/>
  <c r="BO30" i="1"/>
  <c r="CB31" i="1"/>
  <c r="CM31" i="1"/>
  <c r="AE31" i="1"/>
  <c r="AR31" i="1"/>
  <c r="CM30" i="1"/>
  <c r="BD30" i="1"/>
  <c r="AR30" i="1"/>
  <c r="CB23" i="1"/>
  <c r="BD23" i="1"/>
  <c r="G23" i="1"/>
  <c r="H23" i="1" s="1"/>
  <c r="G30" i="1"/>
  <c r="H30" i="1" s="1"/>
  <c r="M30" i="1"/>
  <c r="AE23" i="1"/>
  <c r="AR23" i="1"/>
  <c r="CB30" i="1"/>
  <c r="M31" i="1"/>
  <c r="L30" i="1"/>
  <c r="CM23" i="1"/>
  <c r="L31" i="1"/>
  <c r="L23" i="1"/>
  <c r="AE30" i="1"/>
  <c r="M23" i="1"/>
  <c r="I43" i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62" i="1"/>
  <c r="J62" i="1"/>
  <c r="O62" i="1"/>
  <c r="N62" i="1" s="1"/>
  <c r="AB62" i="1"/>
  <c r="AC62" i="1"/>
  <c r="AD62" i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K50" i="1" l="1"/>
  <c r="K30" i="1"/>
  <c r="K23" i="1"/>
  <c r="K31" i="1"/>
  <c r="BO43" i="1"/>
  <c r="BO62" i="1"/>
  <c r="CM62" i="1"/>
  <c r="BD62" i="1"/>
  <c r="G62" i="1"/>
  <c r="H62" i="1" s="1"/>
  <c r="G43" i="1"/>
  <c r="H43" i="1" s="1"/>
  <c r="M43" i="1"/>
  <c r="AE43" i="1"/>
  <c r="AR62" i="1"/>
  <c r="M62" i="1"/>
  <c r="AR43" i="1"/>
  <c r="BD43" i="1"/>
  <c r="CB43" i="1"/>
  <c r="CB62" i="1"/>
  <c r="CM43" i="1"/>
  <c r="L62" i="1"/>
  <c r="AE62" i="1"/>
  <c r="L43" i="1"/>
  <c r="AB39" i="1"/>
  <c r="AC39" i="1"/>
  <c r="AD39" i="1"/>
  <c r="AB36" i="1"/>
  <c r="AC36" i="1"/>
  <c r="AD36" i="1"/>
  <c r="AB20" i="1"/>
  <c r="AC20" i="1"/>
  <c r="AD20" i="1"/>
  <c r="AB57" i="1"/>
  <c r="AC57" i="1"/>
  <c r="AD57" i="1"/>
  <c r="AB29" i="1"/>
  <c r="AC29" i="1"/>
  <c r="AD29" i="1"/>
  <c r="AB54" i="1"/>
  <c r="AC54" i="1"/>
  <c r="AD54" i="1"/>
  <c r="AB27" i="1"/>
  <c r="AC27" i="1"/>
  <c r="AD27" i="1"/>
  <c r="AB7" i="1"/>
  <c r="AC7" i="1"/>
  <c r="AD7" i="1"/>
  <c r="AB52" i="1"/>
  <c r="AC52" i="1"/>
  <c r="AD52" i="1"/>
  <c r="AB56" i="1"/>
  <c r="AC56" i="1"/>
  <c r="AD56" i="1"/>
  <c r="AB14" i="1"/>
  <c r="AC14" i="1"/>
  <c r="AD14" i="1"/>
  <c r="AB44" i="1"/>
  <c r="AC44" i="1"/>
  <c r="AD44" i="1"/>
  <c r="AB22" i="1"/>
  <c r="AC22" i="1"/>
  <c r="AD22" i="1"/>
  <c r="AB58" i="1"/>
  <c r="AC58" i="1"/>
  <c r="AD58" i="1"/>
  <c r="AB6" i="1"/>
  <c r="AC6" i="1"/>
  <c r="AD6" i="1"/>
  <c r="AB55" i="1"/>
  <c r="AC55" i="1"/>
  <c r="AD55" i="1"/>
  <c r="AB8" i="1"/>
  <c r="AC8" i="1"/>
  <c r="AD8" i="1"/>
  <c r="AB5" i="1"/>
  <c r="AC5" i="1"/>
  <c r="AD5" i="1"/>
  <c r="AB32" i="1"/>
  <c r="AC32" i="1"/>
  <c r="AD32" i="1"/>
  <c r="AB46" i="1"/>
  <c r="AC46" i="1"/>
  <c r="AD46" i="1"/>
  <c r="AB38" i="1"/>
  <c r="AC38" i="1"/>
  <c r="AD38" i="1"/>
  <c r="AB41" i="1"/>
  <c r="AC41" i="1"/>
  <c r="AD41" i="1"/>
  <c r="AB11" i="1"/>
  <c r="AC11" i="1"/>
  <c r="AD11" i="1"/>
  <c r="AB17" i="1"/>
  <c r="AC17" i="1"/>
  <c r="AD17" i="1"/>
  <c r="AB35" i="1"/>
  <c r="AC35" i="1"/>
  <c r="AD35" i="1"/>
  <c r="AB53" i="1"/>
  <c r="AC53" i="1"/>
  <c r="AD53" i="1"/>
  <c r="AB40" i="1"/>
  <c r="AC40" i="1"/>
  <c r="AD40" i="1"/>
  <c r="AB48" i="1"/>
  <c r="AC48" i="1"/>
  <c r="AD48" i="1"/>
  <c r="AB24" i="1"/>
  <c r="AC24" i="1"/>
  <c r="AD24" i="1"/>
  <c r="AB28" i="1"/>
  <c r="AC28" i="1"/>
  <c r="AD28" i="1"/>
  <c r="AB12" i="1"/>
  <c r="AC12" i="1"/>
  <c r="AD12" i="1"/>
  <c r="AB47" i="1"/>
  <c r="AC47" i="1"/>
  <c r="AD47" i="1"/>
  <c r="AB37" i="1"/>
  <c r="AC37" i="1"/>
  <c r="AD37" i="1"/>
  <c r="K43" i="1" l="1"/>
  <c r="K62" i="1"/>
  <c r="AE39" i="1"/>
  <c r="AE37" i="1"/>
  <c r="AE47" i="1"/>
  <c r="AE12" i="1"/>
  <c r="AE28" i="1"/>
  <c r="AE24" i="1"/>
  <c r="AE48" i="1"/>
  <c r="AE40" i="1"/>
  <c r="AE53" i="1"/>
  <c r="AE35" i="1"/>
  <c r="AE17" i="1"/>
  <c r="AE11" i="1"/>
  <c r="AE41" i="1"/>
  <c r="AE38" i="1"/>
  <c r="AE46" i="1"/>
  <c r="AE32" i="1"/>
  <c r="AE5" i="1"/>
  <c r="AE8" i="1"/>
  <c r="AE55" i="1"/>
  <c r="AE6" i="1"/>
  <c r="AE58" i="1"/>
  <c r="AE22" i="1"/>
  <c r="AE44" i="1"/>
  <c r="AE14" i="1"/>
  <c r="AE56" i="1"/>
  <c r="AE52" i="1"/>
  <c r="AE7" i="1"/>
  <c r="AE27" i="1"/>
  <c r="AE54" i="1"/>
  <c r="AE29" i="1"/>
  <c r="AE57" i="1"/>
  <c r="AE20" i="1"/>
  <c r="AE36" i="1"/>
  <c r="O26" i="1"/>
  <c r="N26" i="1" s="1"/>
  <c r="I11" i="1" l="1"/>
  <c r="J11" i="1"/>
  <c r="O11" i="1"/>
  <c r="N11" i="1" s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39" i="1"/>
  <c r="J39" i="1"/>
  <c r="O39" i="1"/>
  <c r="N39" i="1" s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BO46" i="1" l="1"/>
  <c r="BO11" i="1"/>
  <c r="CM46" i="1"/>
  <c r="AR46" i="1"/>
  <c r="CB11" i="1"/>
  <c r="G11" i="1"/>
  <c r="H11" i="1" s="1"/>
  <c r="CM11" i="1"/>
  <c r="M46" i="1"/>
  <c r="CB46" i="1"/>
  <c r="BD46" i="1"/>
  <c r="BD11" i="1"/>
  <c r="AR11" i="1"/>
  <c r="M11" i="1"/>
  <c r="G46" i="1"/>
  <c r="H46" i="1" s="1"/>
  <c r="L11" i="1"/>
  <c r="L46" i="1"/>
  <c r="G39" i="1"/>
  <c r="H39" i="1" s="1"/>
  <c r="CB39" i="1"/>
  <c r="CM39" i="1"/>
  <c r="AR39" i="1"/>
  <c r="BD39" i="1"/>
  <c r="M39" i="1"/>
  <c r="BO39" i="1"/>
  <c r="L39" i="1"/>
  <c r="K46" i="1" l="1"/>
  <c r="K11" i="1"/>
  <c r="K39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O32" i="1"/>
  <c r="N32" i="1" s="1"/>
  <c r="J32" i="1"/>
  <c r="I32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O28" i="1"/>
  <c r="N28" i="1" s="1"/>
  <c r="J28" i="1"/>
  <c r="I28" i="1"/>
  <c r="CL12" i="1"/>
  <c r="CK12" i="1"/>
  <c r="CJ12" i="1"/>
  <c r="CA12" i="1"/>
  <c r="BZ12" i="1"/>
  <c r="BY12" i="1"/>
  <c r="BN12" i="1"/>
  <c r="BM12" i="1"/>
  <c r="BL12" i="1"/>
  <c r="BC12" i="1"/>
  <c r="BB12" i="1"/>
  <c r="BA12" i="1"/>
  <c r="AQ12" i="1"/>
  <c r="AP12" i="1"/>
  <c r="AO12" i="1"/>
  <c r="O12" i="1"/>
  <c r="N12" i="1" s="1"/>
  <c r="J12" i="1"/>
  <c r="I12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O37" i="1"/>
  <c r="N37" i="1" s="1"/>
  <c r="J37" i="1"/>
  <c r="I37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60" i="1"/>
  <c r="CK60" i="1"/>
  <c r="CJ60" i="1"/>
  <c r="CA60" i="1"/>
  <c r="BZ60" i="1"/>
  <c r="BY60" i="1"/>
  <c r="BN60" i="1"/>
  <c r="BM60" i="1"/>
  <c r="BL60" i="1"/>
  <c r="BC60" i="1"/>
  <c r="BB60" i="1"/>
  <c r="BA60" i="1"/>
  <c r="AQ60" i="1"/>
  <c r="AP60" i="1"/>
  <c r="AO60" i="1"/>
  <c r="AD60" i="1"/>
  <c r="AC60" i="1"/>
  <c r="AB60" i="1"/>
  <c r="O60" i="1"/>
  <c r="N60" i="1" s="1"/>
  <c r="J60" i="1"/>
  <c r="I60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O22" i="1"/>
  <c r="N22" i="1" s="1"/>
  <c r="J22" i="1"/>
  <c r="I22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AD26" i="1"/>
  <c r="AC26" i="1"/>
  <c r="AB26" i="1"/>
  <c r="J26" i="1"/>
  <c r="I26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O24" i="1"/>
  <c r="N24" i="1" s="1"/>
  <c r="J24" i="1"/>
  <c r="I24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O14" i="1"/>
  <c r="N14" i="1" s="1"/>
  <c r="J14" i="1"/>
  <c r="I14" i="1"/>
  <c r="CL8" i="1"/>
  <c r="CK8" i="1"/>
  <c r="CJ8" i="1"/>
  <c r="CA8" i="1"/>
  <c r="BZ8" i="1"/>
  <c r="BY8" i="1"/>
  <c r="BN8" i="1"/>
  <c r="BM8" i="1"/>
  <c r="BL8" i="1"/>
  <c r="BC8" i="1"/>
  <c r="BB8" i="1"/>
  <c r="BA8" i="1"/>
  <c r="AQ8" i="1"/>
  <c r="AP8" i="1"/>
  <c r="AO8" i="1"/>
  <c r="J8" i="1"/>
  <c r="I8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58" i="1"/>
  <c r="CK58" i="1"/>
  <c r="CJ58" i="1"/>
  <c r="CA58" i="1"/>
  <c r="BZ58" i="1"/>
  <c r="BY58" i="1"/>
  <c r="BN58" i="1"/>
  <c r="BM58" i="1"/>
  <c r="BL58" i="1"/>
  <c r="BC58" i="1"/>
  <c r="BB58" i="1"/>
  <c r="BA58" i="1"/>
  <c r="AQ58" i="1"/>
  <c r="AP58" i="1"/>
  <c r="AO58" i="1"/>
  <c r="O58" i="1"/>
  <c r="N58" i="1" s="1"/>
  <c r="J58" i="1"/>
  <c r="I58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O29" i="1"/>
  <c r="N29" i="1" s="1"/>
  <c r="J29" i="1"/>
  <c r="I29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AD25" i="1"/>
  <c r="AC25" i="1"/>
  <c r="AB25" i="1"/>
  <c r="O25" i="1"/>
  <c r="N25" i="1" s="1"/>
  <c r="J25" i="1"/>
  <c r="I25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6" i="1"/>
  <c r="J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L55" i="1"/>
  <c r="I5" i="1"/>
  <c r="J5" i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36" i="1"/>
  <c r="J36" i="1"/>
  <c r="O36" i="1"/>
  <c r="N36" i="1" s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27" i="1"/>
  <c r="J27" i="1"/>
  <c r="O27" i="1"/>
  <c r="N27" i="1" s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I52" i="1"/>
  <c r="J52" i="1"/>
  <c r="O52" i="1"/>
  <c r="N52" i="1" s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53" i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42" i="1"/>
  <c r="J42" i="1"/>
  <c r="O42" i="1"/>
  <c r="N42" i="1" s="1"/>
  <c r="AB42" i="1"/>
  <c r="AC42" i="1"/>
  <c r="AD42" i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41" i="1"/>
  <c r="J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7" i="1"/>
  <c r="J7" i="1"/>
  <c r="O7" i="1"/>
  <c r="N7" i="1" s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48" i="1"/>
  <c r="J48" i="1"/>
  <c r="O48" i="1"/>
  <c r="N48" i="1" s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20" i="1"/>
  <c r="J20" i="1"/>
  <c r="O20" i="1"/>
  <c r="N20" i="1" s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10" i="1"/>
  <c r="J10" i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38" i="1"/>
  <c r="J38" i="1"/>
  <c r="O38" i="1"/>
  <c r="N38" i="1" s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18" i="1"/>
  <c r="J18" i="1"/>
  <c r="O18" i="1"/>
  <c r="N18" i="1" s="1"/>
  <c r="AB18" i="1"/>
  <c r="AC18" i="1"/>
  <c r="AD18" i="1"/>
  <c r="AO18" i="1"/>
  <c r="AP18" i="1"/>
  <c r="AQ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CK35" i="1"/>
  <c r="M5" i="1" l="1"/>
  <c r="L5" i="1"/>
  <c r="M6" i="1"/>
  <c r="M10" i="1"/>
  <c r="M8" i="1"/>
  <c r="L6" i="1"/>
  <c r="L10" i="1"/>
  <c r="L8" i="1"/>
  <c r="M41" i="1"/>
  <c r="L41" i="1"/>
  <c r="M26" i="1"/>
  <c r="L26" i="1"/>
  <c r="G60" i="1"/>
  <c r="H60" i="1" s="1"/>
  <c r="G19" i="1"/>
  <c r="H19" i="1" s="1"/>
  <c r="M22" i="1"/>
  <c r="BO57" i="1"/>
  <c r="L29" i="1"/>
  <c r="BD29" i="1"/>
  <c r="M24" i="1"/>
  <c r="L19" i="1"/>
  <c r="AR19" i="1"/>
  <c r="CM19" i="1"/>
  <c r="AE60" i="1"/>
  <c r="M60" i="1"/>
  <c r="CB60" i="1"/>
  <c r="BO37" i="1"/>
  <c r="L28" i="1"/>
  <c r="AR28" i="1"/>
  <c r="CM28" i="1"/>
  <c r="M32" i="1"/>
  <c r="BD32" i="1"/>
  <c r="CB6" i="1"/>
  <c r="AR32" i="1"/>
  <c r="CM32" i="1"/>
  <c r="BO19" i="1"/>
  <c r="G22" i="1"/>
  <c r="H22" i="1" s="1"/>
  <c r="L60" i="1"/>
  <c r="BD60" i="1"/>
  <c r="L37" i="1"/>
  <c r="AR37" i="1"/>
  <c r="CM37" i="1"/>
  <c r="BO28" i="1"/>
  <c r="G32" i="1"/>
  <c r="H32" i="1" s="1"/>
  <c r="G36" i="1"/>
  <c r="H36" i="1" s="1"/>
  <c r="G40" i="1"/>
  <c r="H40" i="1" s="1"/>
  <c r="BO40" i="1"/>
  <c r="BO25" i="1"/>
  <c r="G58" i="1"/>
  <c r="H58" i="1" s="1"/>
  <c r="BO58" i="1"/>
  <c r="M17" i="1"/>
  <c r="BO17" i="1"/>
  <c r="G8" i="1"/>
  <c r="H8" i="1" s="1"/>
  <c r="BO8" i="1"/>
  <c r="L14" i="1"/>
  <c r="BD14" i="1"/>
  <c r="G24" i="1"/>
  <c r="H24" i="1" s="1"/>
  <c r="AR60" i="1"/>
  <c r="CM60" i="1"/>
  <c r="G37" i="1"/>
  <c r="H37" i="1" s="1"/>
  <c r="L12" i="1"/>
  <c r="BD12" i="1"/>
  <c r="BO24" i="1"/>
  <c r="BD26" i="1"/>
  <c r="M19" i="1"/>
  <c r="M28" i="1"/>
  <c r="M37" i="1"/>
  <c r="G17" i="1"/>
  <c r="H17" i="1" s="1"/>
  <c r="L17" i="1"/>
  <c r="AR17" i="1"/>
  <c r="CM17" i="1"/>
  <c r="BO22" i="1"/>
  <c r="BO60" i="1"/>
  <c r="L47" i="1"/>
  <c r="BD47" i="1"/>
  <c r="G28" i="1"/>
  <c r="H28" i="1" s="1"/>
  <c r="BD44" i="1"/>
  <c r="L44" i="1"/>
  <c r="M58" i="1"/>
  <c r="M25" i="1"/>
  <c r="G25" i="1"/>
  <c r="H25" i="1" s="1"/>
  <c r="CM40" i="1"/>
  <c r="M40" i="1"/>
  <c r="L40" i="1"/>
  <c r="AR40" i="1"/>
  <c r="CB48" i="1"/>
  <c r="G48" i="1"/>
  <c r="H48" i="1" s="1"/>
  <c r="G56" i="1"/>
  <c r="H56" i="1" s="1"/>
  <c r="CM57" i="1"/>
  <c r="AR57" i="1"/>
  <c r="BD27" i="1"/>
  <c r="M27" i="1"/>
  <c r="G27" i="1"/>
  <c r="H27" i="1" s="1"/>
  <c r="G5" i="1"/>
  <c r="H5" i="1" s="1"/>
  <c r="CB54" i="1"/>
  <c r="BD54" i="1"/>
  <c r="G54" i="1"/>
  <c r="H54" i="1" s="1"/>
  <c r="CB49" i="1"/>
  <c r="BO54" i="1"/>
  <c r="CM49" i="1"/>
  <c r="AR49" i="1"/>
  <c r="CB40" i="1"/>
  <c r="BD25" i="1"/>
  <c r="AR29" i="1"/>
  <c r="CM29" i="1"/>
  <c r="BD58" i="1"/>
  <c r="AR44" i="1"/>
  <c r="CM44" i="1"/>
  <c r="CB17" i="1"/>
  <c r="BD8" i="1"/>
  <c r="AR14" i="1"/>
  <c r="CM14" i="1"/>
  <c r="BD24" i="1"/>
  <c r="AR26" i="1"/>
  <c r="CM26" i="1"/>
  <c r="AE19" i="1"/>
  <c r="CB19" i="1"/>
  <c r="BD22" i="1"/>
  <c r="AR47" i="1"/>
  <c r="CM47" i="1"/>
  <c r="CB37" i="1"/>
  <c r="AR12" i="1"/>
  <c r="CM12" i="1"/>
  <c r="CB28" i="1"/>
  <c r="M36" i="1"/>
  <c r="CM5" i="1"/>
  <c r="AR5" i="1"/>
  <c r="M55" i="1"/>
  <c r="BD49" i="1"/>
  <c r="AR25" i="1"/>
  <c r="CM25" i="1"/>
  <c r="M29" i="1"/>
  <c r="CB29" i="1"/>
  <c r="AR58" i="1"/>
  <c r="CM58" i="1"/>
  <c r="M44" i="1"/>
  <c r="CB44" i="1"/>
  <c r="AR8" i="1"/>
  <c r="CM8" i="1"/>
  <c r="M14" i="1"/>
  <c r="CB14" i="1"/>
  <c r="AR24" i="1"/>
  <c r="CM24" i="1"/>
  <c r="CB26" i="1"/>
  <c r="AR22" i="1"/>
  <c r="CM22" i="1"/>
  <c r="M47" i="1"/>
  <c r="CB47" i="1"/>
  <c r="M12" i="1"/>
  <c r="CB12" i="1"/>
  <c r="CB32" i="1"/>
  <c r="G55" i="1"/>
  <c r="H55" i="1" s="1"/>
  <c r="CM54" i="1"/>
  <c r="AR54" i="1"/>
  <c r="G6" i="1"/>
  <c r="H6" i="1" s="1"/>
  <c r="BO49" i="1"/>
  <c r="G49" i="1"/>
  <c r="H49" i="1" s="1"/>
  <c r="BD40" i="1"/>
  <c r="AE25" i="1"/>
  <c r="CB25" i="1"/>
  <c r="BO29" i="1"/>
  <c r="CB58" i="1"/>
  <c r="BO44" i="1"/>
  <c r="BD17" i="1"/>
  <c r="CB8" i="1"/>
  <c r="BO14" i="1"/>
  <c r="CB24" i="1"/>
  <c r="BO26" i="1"/>
  <c r="BD19" i="1"/>
  <c r="CB22" i="1"/>
  <c r="BO47" i="1"/>
  <c r="BD37" i="1"/>
  <c r="BO12" i="1"/>
  <c r="BD28" i="1"/>
  <c r="BO32" i="1"/>
  <c r="G29" i="1"/>
  <c r="H29" i="1" s="1"/>
  <c r="G44" i="1"/>
  <c r="H44" i="1" s="1"/>
  <c r="G14" i="1"/>
  <c r="H14" i="1" s="1"/>
  <c r="G26" i="1"/>
  <c r="H26" i="1" s="1"/>
  <c r="AE26" i="1"/>
  <c r="G47" i="1"/>
  <c r="H47" i="1" s="1"/>
  <c r="G12" i="1"/>
  <c r="H12" i="1" s="1"/>
  <c r="L58" i="1"/>
  <c r="L22" i="1"/>
  <c r="L25" i="1"/>
  <c r="L24" i="1"/>
  <c r="L32" i="1"/>
  <c r="G42" i="1"/>
  <c r="H42" i="1" s="1"/>
  <c r="CB57" i="1"/>
  <c r="BD57" i="1"/>
  <c r="M52" i="1"/>
  <c r="BD18" i="1"/>
  <c r="CM38" i="1"/>
  <c r="AR38" i="1"/>
  <c r="CM48" i="1"/>
  <c r="AR48" i="1"/>
  <c r="M54" i="1"/>
  <c r="BD48" i="1"/>
  <c r="BO7" i="1"/>
  <c r="G7" i="1"/>
  <c r="H7" i="1" s="1"/>
  <c r="BD41" i="1"/>
  <c r="CM56" i="1"/>
  <c r="AR56" i="1"/>
  <c r="BD42" i="1"/>
  <c r="BO53" i="1"/>
  <c r="M57" i="1"/>
  <c r="CB52" i="1"/>
  <c r="BO27" i="1"/>
  <c r="BO36" i="1"/>
  <c r="BD5" i="1"/>
  <c r="CM6" i="1"/>
  <c r="AR6" i="1"/>
  <c r="G10" i="1"/>
  <c r="H10" i="1" s="1"/>
  <c r="M49" i="1"/>
  <c r="G38" i="1"/>
  <c r="H38" i="1" s="1"/>
  <c r="CM10" i="1"/>
  <c r="AR10" i="1"/>
  <c r="BO48" i="1"/>
  <c r="CB7" i="1"/>
  <c r="G41" i="1"/>
  <c r="H41" i="1" s="1"/>
  <c r="G52" i="1"/>
  <c r="H52" i="1" s="1"/>
  <c r="CB27" i="1"/>
  <c r="BO5" i="1"/>
  <c r="L54" i="1"/>
  <c r="BD6" i="1"/>
  <c r="L49" i="1"/>
  <c r="CM53" i="1"/>
  <c r="AR53" i="1"/>
  <c r="L53" i="1"/>
  <c r="L57" i="1"/>
  <c r="G57" i="1"/>
  <c r="H57" i="1" s="1"/>
  <c r="BD52" i="1"/>
  <c r="CM27" i="1"/>
  <c r="AR27" i="1"/>
  <c r="CB5" i="1"/>
  <c r="CB55" i="1"/>
  <c r="AR55" i="1"/>
  <c r="L55" i="1"/>
  <c r="BO6" i="1"/>
  <c r="AE49" i="1"/>
  <c r="BO18" i="1"/>
  <c r="BD38" i="1"/>
  <c r="BD10" i="1"/>
  <c r="CM20" i="1"/>
  <c r="AR20" i="1"/>
  <c r="BD56" i="1"/>
  <c r="M56" i="1"/>
  <c r="BO42" i="1"/>
  <c r="BO38" i="1"/>
  <c r="BD20" i="1"/>
  <c r="G20" i="1"/>
  <c r="H20" i="1" s="1"/>
  <c r="M7" i="1"/>
  <c r="CM41" i="1"/>
  <c r="AR41" i="1"/>
  <c r="CB42" i="1"/>
  <c r="AE42" i="1"/>
  <c r="CB38" i="1"/>
  <c r="L56" i="1"/>
  <c r="CM42" i="1"/>
  <c r="AR42" i="1"/>
  <c r="CB18" i="1"/>
  <c r="AE18" i="1"/>
  <c r="G18" i="1"/>
  <c r="H18" i="1" s="1"/>
  <c r="L38" i="1"/>
  <c r="BO10" i="1"/>
  <c r="BO20" i="1"/>
  <c r="M48" i="1"/>
  <c r="CM7" i="1"/>
  <c r="AR7" i="1"/>
  <c r="BO41" i="1"/>
  <c r="BO56" i="1"/>
  <c r="L42" i="1"/>
  <c r="M20" i="1"/>
  <c r="CM18" i="1"/>
  <c r="AR18" i="1"/>
  <c r="CB10" i="1"/>
  <c r="AE10" i="1"/>
  <c r="CB20" i="1"/>
  <c r="L20" i="1"/>
  <c r="BD7" i="1"/>
  <c r="CB41" i="1"/>
  <c r="CB56" i="1"/>
  <c r="M18" i="1"/>
  <c r="M38" i="1"/>
  <c r="L48" i="1"/>
  <c r="L7" i="1"/>
  <c r="M42" i="1"/>
  <c r="CB53" i="1"/>
  <c r="BO52" i="1"/>
  <c r="CB36" i="1"/>
  <c r="CM55" i="1"/>
  <c r="M53" i="1"/>
  <c r="L18" i="1"/>
  <c r="G53" i="1"/>
  <c r="H53" i="1" s="1"/>
  <c r="CM36" i="1"/>
  <c r="AR36" i="1"/>
  <c r="BD55" i="1"/>
  <c r="BD53" i="1"/>
  <c r="CM52" i="1"/>
  <c r="AR52" i="1"/>
  <c r="L27" i="1"/>
  <c r="BD36" i="1"/>
  <c r="BO55" i="1"/>
  <c r="L52" i="1"/>
  <c r="L36" i="1"/>
  <c r="BB35" i="1"/>
  <c r="K5" i="1" l="1"/>
  <c r="K6" i="1"/>
  <c r="K10" i="1"/>
  <c r="K8" i="1"/>
  <c r="K41" i="1"/>
  <c r="K26" i="1"/>
  <c r="K28" i="1"/>
  <c r="K37" i="1"/>
  <c r="K29" i="1"/>
  <c r="K47" i="1"/>
  <c r="K22" i="1"/>
  <c r="K32" i="1"/>
  <c r="K55" i="1"/>
  <c r="K17" i="1"/>
  <c r="K19" i="1"/>
  <c r="K60" i="1"/>
  <c r="K27" i="1"/>
  <c r="K24" i="1"/>
  <c r="K12" i="1"/>
  <c r="K14" i="1"/>
  <c r="K25" i="1"/>
  <c r="K58" i="1"/>
  <c r="K44" i="1"/>
  <c r="K40" i="1"/>
  <c r="K48" i="1"/>
  <c r="K7" i="1"/>
  <c r="K56" i="1"/>
  <c r="K42" i="1"/>
  <c r="K36" i="1"/>
  <c r="K54" i="1"/>
  <c r="K52" i="1"/>
  <c r="K53" i="1"/>
  <c r="K18" i="1"/>
  <c r="K57" i="1"/>
  <c r="K49" i="1"/>
  <c r="K20" i="1"/>
  <c r="K38" i="1"/>
  <c r="CL35" i="1"/>
  <c r="CA35" i="1"/>
  <c r="BC35" i="1"/>
  <c r="AQ35" i="1"/>
  <c r="I35" i="1"/>
  <c r="J35" i="1"/>
  <c r="O35" i="1"/>
  <c r="N35" i="1" s="1"/>
  <c r="AO35" i="1"/>
  <c r="AP35" i="1"/>
  <c r="BA35" i="1"/>
  <c r="BL35" i="1"/>
  <c r="BM35" i="1"/>
  <c r="BN35" i="1"/>
  <c r="BY35" i="1"/>
  <c r="BZ35" i="1"/>
  <c r="M35" i="1" l="1"/>
  <c r="G35" i="1"/>
  <c r="H35" i="1" s="1"/>
  <c r="BO35" i="1"/>
  <c r="CB35" i="1"/>
  <c r="BD35" i="1"/>
  <c r="AR35" i="1"/>
  <c r="CJ35" i="1" l="1"/>
  <c r="L35" i="1" s="1"/>
  <c r="K35" i="1" s="1"/>
  <c r="CM35" i="1" l="1"/>
</calcChain>
</file>

<file path=xl/sharedStrings.xml><?xml version="1.0" encoding="utf-8"?>
<sst xmlns="http://schemas.openxmlformats.org/spreadsheetml/2006/main" count="348" uniqueCount="121">
  <si>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</si>
  <si>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</si>
  <si>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</si>
  <si>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</si>
  <si>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</si>
  <si>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</si>
  <si>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</si>
  <si>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</si>
  <si>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</si>
  <si>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</si>
  <si>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</si>
  <si>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</si>
  <si>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</si>
  <si>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</si>
  <si>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</si>
  <si>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</si>
  <si>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</si>
  <si>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</si>
  <si>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</si>
  <si>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</si>
  <si>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</si>
  <si>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</si>
  <si>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</si>
  <si>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</si>
  <si>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</si>
  <si>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</si>
  <si>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</si>
  <si>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</si>
  <si>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</si>
  <si>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</si>
  <si>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</si>
  <si>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</si>
  <si>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</si>
  <si>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</si>
  <si>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</si>
  <si>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</si>
  <si>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</si>
  <si>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</si>
  <si>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</si>
  <si>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</si>
  <si>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</si>
  <si>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</si>
  <si>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</si>
  <si>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</si>
  <si>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</si>
  <si>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</si>
  <si>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</si>
  <si>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</si>
  <si>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</si>
  <si>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</si>
  <si>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</si>
  <si>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</si>
  <si>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</si>
  <si>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</si>
  <si>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</si>
  <si>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</si>
  <si>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</si>
  <si>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</si>
  <si>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</si>
  <si>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</si>
  <si>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</si>
  <si>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</si>
  <si>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</si>
  <si>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</si>
  <si>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</si>
  <si>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</si>
  <si>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</si>
  <si>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</si>
  <si>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</si>
  <si>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</si>
  <si>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</si>
  <si>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</si>
  <si>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</si>
  <si>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</si>
  <si>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</si>
  <si>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</si>
  <si>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</si>
  <si>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</si>
  <si>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</si>
  <si>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</si>
  <si>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</si>
  <si>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</si>
  <si>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</si>
  <si>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</si>
  <si>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</si>
  <si>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</si>
  <si>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</si>
  <si>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</si>
  <si>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</si>
  <si>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</si>
  <si>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</si>
  <si>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</si>
  <si>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</si>
  <si>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</si>
  <si>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</si>
  <si>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</si>
  <si>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</si>
  <si>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</si>
  <si>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</si>
  <si>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</si>
  <si>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</si>
  <si>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</si>
  <si>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</si>
  <si>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</si>
  <si>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</si>
  <si>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</si>
  <si>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</si>
  <si>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</si>
  <si>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</si>
  <si>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** - SIghts not indicated, shooter must complete their scoresheet</t>
  </si>
  <si>
    <t>Optic</t>
  </si>
  <si>
    <t>Bruce B.</t>
  </si>
  <si>
    <t>Aaron P.</t>
  </si>
  <si>
    <t>FRIDPA
Pikes Peak
Shotgun Sidematch
January 20, 2019</t>
  </si>
  <si>
    <t>Pump</t>
  </si>
  <si>
    <t>Mark S.</t>
  </si>
  <si>
    <t>Pete F.</t>
  </si>
  <si>
    <t>Cameron W.</t>
  </si>
  <si>
    <t>Rob D.</t>
  </si>
  <si>
    <t>Scott W.</t>
  </si>
  <si>
    <t>Bay 7
What Fault Lines?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</si>
</sst>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0" fontId="0" fillId="3" borderId="0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/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79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63" sqref="A6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89" t="s">
        <v>113</v>
      </c>
      <c r="B1" s="190"/>
      <c r="C1" s="190"/>
      <c r="D1" s="190"/>
      <c r="E1" s="190"/>
      <c r="F1" s="190"/>
      <c r="G1" s="19" t="s">
        <v>65</v>
      </c>
      <c r="H1" s="20" t="s">
        <v>66</v>
      </c>
      <c r="I1" s="194" t="s">
        <v>28</v>
      </c>
      <c r="J1" s="195"/>
      <c r="K1" s="196" t="s">
        <v>93</v>
      </c>
      <c r="L1" s="197"/>
      <c r="M1" s="197"/>
      <c r="N1" s="197"/>
      <c r="O1" s="198"/>
      <c r="P1" s="199" t="s">
        <v>100</v>
      </c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2" t="s">
        <v>101</v>
      </c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2" t="s">
        <v>102</v>
      </c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6" t="s">
        <v>82</v>
      </c>
      <c r="BF1" s="201"/>
      <c r="BG1" s="201"/>
      <c r="BH1" s="201"/>
      <c r="BI1" s="201"/>
      <c r="BJ1" s="201"/>
      <c r="BK1" s="201"/>
      <c r="BL1" s="201"/>
      <c r="BM1" s="201"/>
      <c r="BN1" s="201"/>
      <c r="BO1" s="192"/>
      <c r="BP1" s="199" t="s">
        <v>103</v>
      </c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202" t="s">
        <v>120</v>
      </c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4" t="s">
        <v>94</v>
      </c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 t="s">
        <v>0</v>
      </c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 t="s">
        <v>1</v>
      </c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 t="s">
        <v>2</v>
      </c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 t="s">
        <v>3</v>
      </c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 t="s">
        <v>4</v>
      </c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 t="s">
        <v>5</v>
      </c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 t="s">
        <v>6</v>
      </c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 t="s">
        <v>7</v>
      </c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 t="s">
        <v>8</v>
      </c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 t="s">
        <v>9</v>
      </c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 t="s">
        <v>10</v>
      </c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 t="s">
        <v>11</v>
      </c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 t="s">
        <v>12</v>
      </c>
      <c r="IB1" s="191"/>
      <c r="IC1" s="191"/>
      <c r="ID1" s="191"/>
      <c r="IE1" s="191"/>
      <c r="IF1" s="191"/>
      <c r="IG1" s="191"/>
      <c r="IH1" s="191"/>
      <c r="II1" s="191"/>
      <c r="IJ1" s="191"/>
      <c r="IK1" s="200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116</v>
      </c>
      <c r="C3" s="25"/>
      <c r="D3" s="64"/>
      <c r="E3" s="64" t="s">
        <v>106</v>
      </c>
      <c r="F3" s="65" t="s">
        <v>110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87.17</v>
      </c>
      <c r="L3" s="59">
        <f>AB3+AO3+BA3+BL3+BY3+CJ3+CU3+DF3+DQ3+EB3+EM3+EX3+FI3+FT3+GE3+GP3+HA3+HL3+HW3+IH3</f>
        <v>87.17</v>
      </c>
      <c r="M3" s="36">
        <f>AD3+AQ3+BC3+BN3+CA3+CL3+CW3+DH3+DS3+ED3+EO3+EZ3+FK3+FV3+GG3+GR3+HC3+HN3+HY3+IJ3</f>
        <v>0</v>
      </c>
      <c r="N3" s="37">
        <f>O3</f>
        <v>0</v>
      </c>
      <c r="O3" s="60">
        <f>W3+AJ3+AV3+BG3+BT3+CE3+CP3+DA3+DL3+DW3+EH3+ES3+FD3+FO3+FZ3+GK3+GV3+HG3+HR3+IC3</f>
        <v>0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87.17</v>
      </c>
      <c r="CD3" s="28"/>
      <c r="CE3" s="29">
        <v>0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87.17</v>
      </c>
      <c r="CK3" s="26">
        <f>CE3</f>
        <v>0</v>
      </c>
      <c r="CL3" s="23">
        <f>(CF3*3)+(CG3*10)+(CH3*5)+(CI3*20)</f>
        <v>0</v>
      </c>
      <c r="CM3" s="45">
        <f>CJ3+CK3+CL3</f>
        <v>87.17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</row>
    <row r="4" spans="1:323" s="188" customFormat="1" ht="3.75" customHeight="1" x14ac:dyDescent="0.2">
      <c r="A4" s="159"/>
      <c r="B4" s="160"/>
      <c r="C4" s="161"/>
      <c r="D4" s="162"/>
      <c r="E4" s="162"/>
      <c r="F4" s="163"/>
      <c r="G4" s="164"/>
      <c r="H4" s="165"/>
      <c r="I4" s="166"/>
      <c r="J4" s="167"/>
      <c r="K4" s="168"/>
      <c r="L4" s="169"/>
      <c r="M4" s="170"/>
      <c r="N4" s="171"/>
      <c r="O4" s="172"/>
      <c r="P4" s="173"/>
      <c r="Q4" s="174"/>
      <c r="R4" s="174"/>
      <c r="S4" s="174"/>
      <c r="T4" s="174"/>
      <c r="U4" s="174"/>
      <c r="V4" s="174"/>
      <c r="W4" s="175"/>
      <c r="X4" s="175"/>
      <c r="Y4" s="175"/>
      <c r="Z4" s="175"/>
      <c r="AA4" s="176"/>
      <c r="AB4" s="177"/>
      <c r="AC4" s="178"/>
      <c r="AD4" s="179"/>
      <c r="AE4" s="180"/>
      <c r="AF4" s="173"/>
      <c r="AG4" s="174"/>
      <c r="AH4" s="174"/>
      <c r="AI4" s="174"/>
      <c r="AJ4" s="175"/>
      <c r="AK4" s="175"/>
      <c r="AL4" s="175"/>
      <c r="AM4" s="175"/>
      <c r="AN4" s="176"/>
      <c r="AO4" s="177"/>
      <c r="AP4" s="178"/>
      <c r="AQ4" s="179"/>
      <c r="AR4" s="180"/>
      <c r="AS4" s="173"/>
      <c r="AT4" s="174"/>
      <c r="AU4" s="174"/>
      <c r="AV4" s="175"/>
      <c r="AW4" s="175"/>
      <c r="AX4" s="175"/>
      <c r="AY4" s="175"/>
      <c r="AZ4" s="176"/>
      <c r="BA4" s="177"/>
      <c r="BB4" s="178"/>
      <c r="BC4" s="179"/>
      <c r="BD4" s="180"/>
      <c r="BE4" s="177"/>
      <c r="BF4" s="181"/>
      <c r="BG4" s="175"/>
      <c r="BH4" s="175"/>
      <c r="BI4" s="175"/>
      <c r="BJ4" s="175"/>
      <c r="BK4" s="176"/>
      <c r="BL4" s="182"/>
      <c r="BM4" s="171"/>
      <c r="BN4" s="170"/>
      <c r="BO4" s="183"/>
      <c r="BP4" s="173"/>
      <c r="BQ4" s="174"/>
      <c r="BR4" s="174"/>
      <c r="BS4" s="174"/>
      <c r="BT4" s="175"/>
      <c r="BU4" s="175"/>
      <c r="BV4" s="175"/>
      <c r="BW4" s="175"/>
      <c r="BX4" s="176"/>
      <c r="BY4" s="177"/>
      <c r="BZ4" s="178"/>
      <c r="CA4" s="184"/>
      <c r="CB4" s="185"/>
      <c r="CC4" s="173"/>
      <c r="CD4" s="174"/>
      <c r="CE4" s="175"/>
      <c r="CF4" s="175"/>
      <c r="CG4" s="175"/>
      <c r="CH4" s="175"/>
      <c r="CI4" s="176"/>
      <c r="CJ4" s="177"/>
      <c r="CK4" s="178"/>
      <c r="CL4" s="179"/>
      <c r="CM4" s="180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/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86"/>
      <c r="IA4" s="186"/>
      <c r="IB4" s="186"/>
      <c r="IC4" s="186"/>
      <c r="ID4" s="186"/>
      <c r="IE4" s="186"/>
      <c r="IF4" s="186"/>
      <c r="IG4" s="186"/>
      <c r="IH4" s="186"/>
      <c r="II4" s="186"/>
      <c r="IJ4" s="186"/>
      <c r="IK4" s="186"/>
      <c r="IL4" s="187"/>
    </row>
    <row r="5" spans="1:323" ht="12.75" customHeight="1" x14ac:dyDescent="0.2">
      <c r="A5" s="33">
        <v>1</v>
      </c>
      <c r="B5" s="63" t="s">
        <v>119</v>
      </c>
      <c r="C5" s="25"/>
      <c r="D5" s="64"/>
      <c r="E5" s="64" t="s">
        <v>114</v>
      </c>
      <c r="F5" s="65" t="s">
        <v>107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 t="shared" ref="K5:K10" si="0">L5+M5+O5</f>
        <v>48.02</v>
      </c>
      <c r="L5" s="59">
        <f t="shared" ref="L5:L10" si="1">AB5+AO5+BA5+BL5+BY5+CJ5+CU5+DF5+DQ5+EB5+EM5+EX5+FI5+FT5+GE5+GP5+HA5+HL5+HW5+IH5</f>
        <v>48.02</v>
      </c>
      <c r="M5" s="36">
        <f t="shared" ref="M5:M10" si="2">AD5+AQ5+BC5+BN5+CA5+CL5+CW5+DH5+DS5+ED5+EO5+EZ5+FK5+FV5+GG5+GR5+HC5+HN5+HY5+IJ5</f>
        <v>0</v>
      </c>
      <c r="N5" s="37">
        <f t="shared" ref="N5:N10" si="3">O5</f>
        <v>0</v>
      </c>
      <c r="O5" s="60">
        <f t="shared" ref="O5:O10" si="4">W5+AJ5+AV5+BG5+BT5+CE5+CP5+DA5+DL5+DW5+EH5+ES5+FD5+FO5+FZ5+GK5+GV5+HG5+HR5+IC5</f>
        <v>0</v>
      </c>
      <c r="P5" s="31"/>
      <c r="Q5" s="28"/>
      <c r="R5" s="28"/>
      <c r="S5" s="28"/>
      <c r="T5" s="28"/>
      <c r="U5" s="28"/>
      <c r="V5" s="28"/>
      <c r="W5" s="29"/>
      <c r="X5" s="29"/>
      <c r="Y5" s="29"/>
      <c r="Z5" s="29"/>
      <c r="AA5" s="30"/>
      <c r="AB5" s="27">
        <f t="shared" ref="AB5:AB10" si="5">P5+Q5+R5+S5+T5+U5+V5</f>
        <v>0</v>
      </c>
      <c r="AC5" s="26">
        <f t="shared" ref="AC5:AC10" si="6">W5</f>
        <v>0</v>
      </c>
      <c r="AD5" s="23">
        <f t="shared" ref="AD5:AD10" si="7">(X5*3)+(Y5*10)+(Z5*5)+(AA5*20)</f>
        <v>0</v>
      </c>
      <c r="AE5" s="45">
        <f t="shared" ref="AE5:AE10" si="8">AB5+AC5+AD5</f>
        <v>0</v>
      </c>
      <c r="AF5" s="31"/>
      <c r="AG5" s="28"/>
      <c r="AH5" s="28"/>
      <c r="AI5" s="28"/>
      <c r="AJ5" s="29"/>
      <c r="AK5" s="29"/>
      <c r="AL5" s="29"/>
      <c r="AM5" s="29"/>
      <c r="AN5" s="30"/>
      <c r="AO5" s="27">
        <f t="shared" ref="AO5:AO10" si="9">AF5+AG5+AH5+AI5</f>
        <v>0</v>
      </c>
      <c r="AP5" s="26">
        <f t="shared" ref="AP5:AP10" si="10">AJ5</f>
        <v>0</v>
      </c>
      <c r="AQ5" s="23">
        <f t="shared" ref="AQ5:AQ10" si="11">(AK5*3)+(AL5*10)+(AM5*5)+(AN5*20)</f>
        <v>0</v>
      </c>
      <c r="AR5" s="45">
        <f t="shared" ref="AR5:AR10" si="12">AO5+AP5+AQ5</f>
        <v>0</v>
      </c>
      <c r="AS5" s="31"/>
      <c r="AT5" s="28"/>
      <c r="AU5" s="28"/>
      <c r="AV5" s="29"/>
      <c r="AW5" s="29"/>
      <c r="AX5" s="29"/>
      <c r="AY5" s="29"/>
      <c r="AZ5" s="30"/>
      <c r="BA5" s="27">
        <f t="shared" ref="BA5:BA10" si="13">AS5+AT5+AU5</f>
        <v>0</v>
      </c>
      <c r="BB5" s="26">
        <f t="shared" ref="BB5:BB10" si="14">AV5</f>
        <v>0</v>
      </c>
      <c r="BC5" s="23">
        <f t="shared" ref="BC5:BC10" si="15">(AW5*3)+(AX5*10)+(AY5*5)+(AZ5*20)</f>
        <v>0</v>
      </c>
      <c r="BD5" s="45">
        <f t="shared" ref="BD5:BD10" si="16">BA5+BB5+BC5</f>
        <v>0</v>
      </c>
      <c r="BE5" s="27"/>
      <c r="BF5" s="43"/>
      <c r="BG5" s="29"/>
      <c r="BH5" s="29"/>
      <c r="BI5" s="29"/>
      <c r="BJ5" s="29"/>
      <c r="BK5" s="30"/>
      <c r="BL5" s="40">
        <f t="shared" ref="BL5:BL10" si="17">BE5+BF5</f>
        <v>0</v>
      </c>
      <c r="BM5" s="37">
        <f t="shared" ref="BM5:BM10" si="18">BG5/2</f>
        <v>0</v>
      </c>
      <c r="BN5" s="36">
        <f t="shared" ref="BN5:BN10" si="19">(BH5*3)+(BI5*5)+(BJ5*5)+(BK5*20)</f>
        <v>0</v>
      </c>
      <c r="BO5" s="35">
        <f t="shared" ref="BO5:BO10" si="20">BL5+BM5+BN5</f>
        <v>0</v>
      </c>
      <c r="BP5" s="31"/>
      <c r="BQ5" s="28"/>
      <c r="BR5" s="28"/>
      <c r="BS5" s="28"/>
      <c r="BT5" s="29"/>
      <c r="BU5" s="29"/>
      <c r="BV5" s="29"/>
      <c r="BW5" s="29"/>
      <c r="BX5" s="30"/>
      <c r="BY5" s="27">
        <f t="shared" ref="BY5:BY10" si="21">BP5+BQ5+BR5+BS5</f>
        <v>0</v>
      </c>
      <c r="BZ5" s="26">
        <f t="shared" ref="BZ5:BZ10" si="22">BT5</f>
        <v>0</v>
      </c>
      <c r="CA5" s="32">
        <f t="shared" ref="CA5:CA10" si="23">(BU5*3)+(BV5*10)+(BW5*5)+(BX5*20)</f>
        <v>0</v>
      </c>
      <c r="CB5" s="72">
        <f t="shared" ref="CB5:CB10" si="24">BY5+BZ5+CA5</f>
        <v>0</v>
      </c>
      <c r="CC5" s="31">
        <v>48.02</v>
      </c>
      <c r="CD5" s="28"/>
      <c r="CE5" s="29">
        <v>0</v>
      </c>
      <c r="CF5" s="29">
        <v>0</v>
      </c>
      <c r="CG5" s="29">
        <v>0</v>
      </c>
      <c r="CH5" s="29">
        <v>0</v>
      </c>
      <c r="CI5" s="30">
        <v>0</v>
      </c>
      <c r="CJ5" s="27">
        <f t="shared" ref="CJ5:CJ10" si="25">CC5+CD5</f>
        <v>48.02</v>
      </c>
      <c r="CK5" s="26">
        <f t="shared" ref="CK5:CK10" si="26">CE5</f>
        <v>0</v>
      </c>
      <c r="CL5" s="23">
        <f t="shared" ref="CL5:CL10" si="27">(CF5*3)+(CG5*10)+(CH5*5)+(CI5*20)</f>
        <v>0</v>
      </c>
      <c r="CM5" s="45">
        <f t="shared" ref="CM5:CM10" si="28">CJ5+CK5+CL5</f>
        <v>48.02</v>
      </c>
      <c r="CN5" s="4"/>
      <c r="CO5" s="4"/>
      <c r="CP5" s="4"/>
      <c r="CQ5" s="4"/>
      <c r="CR5" s="4"/>
      <c r="CS5" s="4"/>
      <c r="CT5" s="4"/>
      <c r="CW5" s="4"/>
      <c r="CX5" s="4"/>
      <c r="CY5" s="4"/>
      <c r="CZ5" s="4"/>
      <c r="DA5" s="4"/>
      <c r="DB5" s="4"/>
      <c r="DC5" s="4"/>
      <c r="DD5" s="4"/>
      <c r="DE5" s="4"/>
      <c r="DH5" s="4"/>
      <c r="DI5" s="4"/>
      <c r="DJ5" s="4"/>
      <c r="DK5" s="4"/>
      <c r="DL5" s="4"/>
      <c r="DM5" s="4"/>
      <c r="DN5" s="4"/>
      <c r="DO5" s="4"/>
      <c r="DP5" s="4"/>
      <c r="DS5" s="4"/>
      <c r="DT5" s="4"/>
      <c r="DU5" s="4"/>
      <c r="DV5" s="4"/>
      <c r="DW5" s="4"/>
      <c r="DX5" s="4"/>
      <c r="DY5" s="4"/>
      <c r="DZ5" s="4"/>
      <c r="EA5" s="4"/>
      <c r="ED5" s="4"/>
      <c r="EE5" s="4"/>
      <c r="EF5" s="4"/>
      <c r="EG5" s="4"/>
      <c r="EH5" s="4"/>
      <c r="EI5" s="4"/>
      <c r="EJ5" s="4"/>
      <c r="EK5" s="4"/>
      <c r="EL5" s="4"/>
      <c r="EO5" s="4"/>
      <c r="EP5" s="4"/>
      <c r="EQ5" s="4"/>
      <c r="ER5" s="4"/>
      <c r="ES5" s="4"/>
      <c r="ET5" s="4"/>
      <c r="EU5" s="4"/>
      <c r="EV5" s="4"/>
      <c r="EW5" s="4"/>
      <c r="EZ5" s="4"/>
      <c r="FA5" s="4"/>
      <c r="FB5" s="4"/>
      <c r="FC5" s="4"/>
      <c r="FD5" s="4"/>
      <c r="FE5" s="4"/>
      <c r="FF5" s="4"/>
      <c r="FG5" s="4"/>
      <c r="FH5" s="4"/>
      <c r="FK5" s="4"/>
      <c r="FL5" s="4"/>
      <c r="FM5" s="4"/>
      <c r="FN5" s="4"/>
      <c r="FO5" s="4"/>
      <c r="FP5" s="4"/>
      <c r="FQ5" s="4"/>
      <c r="FR5" s="4"/>
      <c r="FS5" s="4"/>
      <c r="FV5" s="4"/>
      <c r="FW5" s="4"/>
      <c r="FX5" s="4"/>
      <c r="FY5" s="4"/>
      <c r="FZ5" s="4"/>
      <c r="GA5" s="4"/>
      <c r="GB5" s="4"/>
      <c r="GC5" s="4"/>
      <c r="GD5" s="4"/>
      <c r="GG5" s="4"/>
      <c r="GH5" s="4"/>
      <c r="GI5" s="4"/>
      <c r="GJ5" s="4"/>
      <c r="GK5" s="4"/>
      <c r="GL5" s="4"/>
      <c r="GM5" s="4"/>
      <c r="GN5" s="4"/>
      <c r="GO5" s="4"/>
      <c r="GR5" s="4"/>
      <c r="GS5" s="4"/>
      <c r="GT5" s="4"/>
      <c r="GU5" s="4"/>
      <c r="GV5" s="4"/>
      <c r="GW5" s="4"/>
      <c r="GX5" s="4"/>
      <c r="GY5" s="4"/>
      <c r="GZ5" s="4"/>
      <c r="HC5" s="4"/>
      <c r="HD5" s="4"/>
      <c r="HE5" s="4"/>
      <c r="HF5" s="4"/>
      <c r="HG5" s="4"/>
      <c r="HH5" s="4"/>
      <c r="HI5" s="4"/>
      <c r="HJ5" s="4"/>
      <c r="HK5" s="4"/>
      <c r="HN5" s="4"/>
      <c r="HO5" s="4"/>
      <c r="HP5" s="4"/>
      <c r="HQ5" s="4"/>
      <c r="HR5" s="4"/>
      <c r="HS5" s="4"/>
      <c r="HT5" s="4"/>
      <c r="HU5" s="4"/>
      <c r="HV5" s="4"/>
      <c r="HY5" s="4"/>
      <c r="HZ5" s="4"/>
      <c r="IA5" s="4"/>
      <c r="IB5" s="4"/>
      <c r="IC5" s="4"/>
      <c r="ID5" s="4"/>
      <c r="IE5" s="4"/>
      <c r="IF5" s="4"/>
      <c r="IG5" s="4"/>
      <c r="IJ5" s="4"/>
      <c r="IK5" s="4"/>
      <c r="IL5" s="78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2</v>
      </c>
      <c r="B6" s="63" t="s">
        <v>115</v>
      </c>
      <c r="C6" s="25"/>
      <c r="D6" s="64"/>
      <c r="E6" s="64" t="s">
        <v>114</v>
      </c>
      <c r="F6" s="65" t="s">
        <v>107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 t="shared" si="0"/>
        <v>72.36</v>
      </c>
      <c r="L6" s="59">
        <f t="shared" si="1"/>
        <v>72.36</v>
      </c>
      <c r="M6" s="36">
        <f t="shared" si="2"/>
        <v>0</v>
      </c>
      <c r="N6" s="37">
        <f t="shared" si="3"/>
        <v>0</v>
      </c>
      <c r="O6" s="60">
        <f t="shared" si="4"/>
        <v>0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 t="shared" si="5"/>
        <v>0</v>
      </c>
      <c r="AC6" s="26">
        <f t="shared" si="6"/>
        <v>0</v>
      </c>
      <c r="AD6" s="23">
        <f t="shared" si="7"/>
        <v>0</v>
      </c>
      <c r="AE6" s="45">
        <f t="shared" si="8"/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 t="shared" si="9"/>
        <v>0</v>
      </c>
      <c r="AP6" s="26">
        <f t="shared" si="10"/>
        <v>0</v>
      </c>
      <c r="AQ6" s="23">
        <f t="shared" si="11"/>
        <v>0</v>
      </c>
      <c r="AR6" s="45">
        <f t="shared" si="12"/>
        <v>0</v>
      </c>
      <c r="AS6" s="31"/>
      <c r="AT6" s="28"/>
      <c r="AU6" s="28"/>
      <c r="AV6" s="29"/>
      <c r="AW6" s="29"/>
      <c r="AX6" s="29"/>
      <c r="AY6" s="29"/>
      <c r="AZ6" s="30"/>
      <c r="BA6" s="27">
        <f t="shared" si="13"/>
        <v>0</v>
      </c>
      <c r="BB6" s="26">
        <f t="shared" si="14"/>
        <v>0</v>
      </c>
      <c r="BC6" s="23">
        <f t="shared" si="15"/>
        <v>0</v>
      </c>
      <c r="BD6" s="45">
        <f t="shared" si="16"/>
        <v>0</v>
      </c>
      <c r="BE6" s="27"/>
      <c r="BF6" s="43"/>
      <c r="BG6" s="29"/>
      <c r="BH6" s="29"/>
      <c r="BI6" s="29"/>
      <c r="BJ6" s="29"/>
      <c r="BK6" s="30"/>
      <c r="BL6" s="40">
        <f t="shared" si="17"/>
        <v>0</v>
      </c>
      <c r="BM6" s="37">
        <f t="shared" si="18"/>
        <v>0</v>
      </c>
      <c r="BN6" s="36">
        <f t="shared" si="19"/>
        <v>0</v>
      </c>
      <c r="BO6" s="35">
        <f t="shared" si="20"/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 t="shared" si="21"/>
        <v>0</v>
      </c>
      <c r="BZ6" s="26">
        <f t="shared" si="22"/>
        <v>0</v>
      </c>
      <c r="CA6" s="32">
        <f t="shared" si="23"/>
        <v>0</v>
      </c>
      <c r="CB6" s="72">
        <f t="shared" si="24"/>
        <v>0</v>
      </c>
      <c r="CC6" s="31">
        <v>72.36</v>
      </c>
      <c r="CD6" s="28"/>
      <c r="CE6" s="29">
        <v>0</v>
      </c>
      <c r="CF6" s="29">
        <v>0</v>
      </c>
      <c r="CG6" s="29">
        <v>0</v>
      </c>
      <c r="CH6" s="29">
        <v>0</v>
      </c>
      <c r="CI6" s="30">
        <v>0</v>
      </c>
      <c r="CJ6" s="27">
        <f t="shared" si="25"/>
        <v>72.36</v>
      </c>
      <c r="CK6" s="26">
        <f t="shared" si="26"/>
        <v>0</v>
      </c>
      <c r="CL6" s="23">
        <f t="shared" si="27"/>
        <v>0</v>
      </c>
      <c r="CM6" s="45">
        <f t="shared" si="28"/>
        <v>72.36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</row>
    <row r="7" spans="1:323" x14ac:dyDescent="0.2">
      <c r="A7" s="33">
        <v>3</v>
      </c>
      <c r="B7" s="63" t="s">
        <v>118</v>
      </c>
      <c r="C7" s="25"/>
      <c r="D7" s="64"/>
      <c r="E7" s="64" t="s">
        <v>114</v>
      </c>
      <c r="F7" s="65" t="s">
        <v>107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 t="shared" si="0"/>
        <v>72.7</v>
      </c>
      <c r="L7" s="59">
        <f t="shared" si="1"/>
        <v>72.7</v>
      </c>
      <c r="M7" s="36">
        <f t="shared" si="2"/>
        <v>0</v>
      </c>
      <c r="N7" s="37">
        <f t="shared" si="3"/>
        <v>0</v>
      </c>
      <c r="O7" s="60">
        <f t="shared" si="4"/>
        <v>0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 t="shared" si="5"/>
        <v>0</v>
      </c>
      <c r="AC7" s="26">
        <f t="shared" si="6"/>
        <v>0</v>
      </c>
      <c r="AD7" s="23">
        <f t="shared" si="7"/>
        <v>0</v>
      </c>
      <c r="AE7" s="45">
        <f t="shared" si="8"/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 t="shared" si="9"/>
        <v>0</v>
      </c>
      <c r="AP7" s="26">
        <f t="shared" si="10"/>
        <v>0</v>
      </c>
      <c r="AQ7" s="23">
        <f t="shared" si="11"/>
        <v>0</v>
      </c>
      <c r="AR7" s="45">
        <f t="shared" si="12"/>
        <v>0</v>
      </c>
      <c r="AS7" s="31"/>
      <c r="AT7" s="28"/>
      <c r="AU7" s="28"/>
      <c r="AV7" s="29"/>
      <c r="AW7" s="29"/>
      <c r="AX7" s="29"/>
      <c r="AY7" s="29"/>
      <c r="AZ7" s="30"/>
      <c r="BA7" s="27">
        <f t="shared" si="13"/>
        <v>0</v>
      </c>
      <c r="BB7" s="26">
        <f t="shared" si="14"/>
        <v>0</v>
      </c>
      <c r="BC7" s="23">
        <f t="shared" si="15"/>
        <v>0</v>
      </c>
      <c r="BD7" s="45">
        <f t="shared" si="16"/>
        <v>0</v>
      </c>
      <c r="BE7" s="27"/>
      <c r="BF7" s="43"/>
      <c r="BG7" s="29"/>
      <c r="BH7" s="29"/>
      <c r="BI7" s="29"/>
      <c r="BJ7" s="29"/>
      <c r="BK7" s="30"/>
      <c r="BL7" s="40">
        <f t="shared" si="17"/>
        <v>0</v>
      </c>
      <c r="BM7" s="37">
        <f t="shared" si="18"/>
        <v>0</v>
      </c>
      <c r="BN7" s="36">
        <f t="shared" si="19"/>
        <v>0</v>
      </c>
      <c r="BO7" s="35">
        <f t="shared" si="20"/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 t="shared" si="21"/>
        <v>0</v>
      </c>
      <c r="BZ7" s="26">
        <f t="shared" si="22"/>
        <v>0</v>
      </c>
      <c r="CA7" s="32">
        <f t="shared" si="23"/>
        <v>0</v>
      </c>
      <c r="CB7" s="72">
        <f t="shared" si="24"/>
        <v>0</v>
      </c>
      <c r="CC7" s="31">
        <v>72.7</v>
      </c>
      <c r="CD7" s="28"/>
      <c r="CE7" s="29">
        <v>0</v>
      </c>
      <c r="CF7" s="29">
        <v>0</v>
      </c>
      <c r="CG7" s="29">
        <v>0</v>
      </c>
      <c r="CH7" s="29">
        <v>0</v>
      </c>
      <c r="CI7" s="30">
        <v>0</v>
      </c>
      <c r="CJ7" s="27">
        <f t="shared" si="25"/>
        <v>72.7</v>
      </c>
      <c r="CK7" s="26">
        <f t="shared" si="26"/>
        <v>0</v>
      </c>
      <c r="CL7" s="23">
        <f t="shared" si="27"/>
        <v>0</v>
      </c>
      <c r="CM7" s="45">
        <f t="shared" si="28"/>
        <v>72.7</v>
      </c>
      <c r="CN7" s="1"/>
      <c r="CO7" s="1"/>
      <c r="CP7" s="2"/>
      <c r="CQ7" s="2"/>
      <c r="CR7" s="2"/>
      <c r="CS7" s="2"/>
      <c r="CT7" s="2"/>
      <c r="CU7" s="61"/>
      <c r="CV7" s="13"/>
      <c r="CW7" s="6"/>
      <c r="CX7" s="38"/>
      <c r="CY7" s="1"/>
      <c r="CZ7" s="1"/>
      <c r="DA7" s="2"/>
      <c r="DB7" s="2"/>
      <c r="DC7" s="2"/>
      <c r="DD7" s="2"/>
      <c r="DE7" s="2"/>
      <c r="DF7" s="61"/>
      <c r="DG7" s="13"/>
      <c r="DH7" s="6"/>
      <c r="DI7" s="38"/>
      <c r="DJ7" s="1"/>
      <c r="DK7" s="1"/>
      <c r="DL7" s="2"/>
      <c r="DM7" s="2"/>
      <c r="DN7" s="2"/>
      <c r="DO7" s="2"/>
      <c r="DP7" s="2"/>
      <c r="DQ7" s="61"/>
      <c r="DR7" s="13"/>
      <c r="DS7" s="6"/>
      <c r="DT7" s="38"/>
      <c r="DU7" s="1"/>
      <c r="DV7" s="1"/>
      <c r="DW7" s="2"/>
      <c r="DX7" s="2"/>
      <c r="DY7" s="2"/>
      <c r="DZ7" s="2"/>
      <c r="EA7" s="2"/>
      <c r="EB7" s="61"/>
      <c r="EC7" s="13"/>
      <c r="ED7" s="6"/>
      <c r="EE7" s="38"/>
      <c r="EF7" s="1"/>
      <c r="EG7" s="1"/>
      <c r="EH7" s="2"/>
      <c r="EI7" s="2"/>
      <c r="EJ7" s="2"/>
      <c r="EK7" s="2"/>
      <c r="EL7" s="2"/>
      <c r="EM7" s="61"/>
      <c r="EN7" s="13"/>
      <c r="EO7" s="6"/>
      <c r="EP7" s="38"/>
      <c r="EQ7" s="1"/>
      <c r="ER7" s="1"/>
      <c r="ES7" s="2"/>
      <c r="ET7" s="2"/>
      <c r="EU7" s="2"/>
      <c r="EV7" s="2"/>
      <c r="EW7" s="2"/>
      <c r="EX7" s="61"/>
      <c r="EY7" s="13"/>
      <c r="EZ7" s="6"/>
      <c r="FA7" s="38"/>
      <c r="FB7" s="1"/>
      <c r="FC7" s="1"/>
      <c r="FD7" s="2"/>
      <c r="FE7" s="2"/>
      <c r="FF7" s="2"/>
      <c r="FG7" s="2"/>
      <c r="FH7" s="2"/>
      <c r="FI7" s="61"/>
      <c r="FJ7" s="13"/>
      <c r="FK7" s="6"/>
      <c r="FL7" s="38"/>
      <c r="FM7" s="1"/>
      <c r="FN7" s="1"/>
      <c r="FO7" s="2"/>
      <c r="FP7" s="2"/>
      <c r="FQ7" s="2"/>
      <c r="FR7" s="2"/>
      <c r="FS7" s="2"/>
      <c r="FT7" s="61"/>
      <c r="FU7" s="13"/>
      <c r="FV7" s="6"/>
      <c r="FW7" s="38"/>
      <c r="FX7" s="1"/>
      <c r="FY7" s="1"/>
      <c r="FZ7" s="2"/>
      <c r="GA7" s="2"/>
      <c r="GB7" s="2"/>
      <c r="GC7" s="2"/>
      <c r="GD7" s="2"/>
      <c r="GE7" s="61"/>
      <c r="GF7" s="13"/>
      <c r="GG7" s="6"/>
      <c r="GH7" s="38"/>
      <c r="GI7" s="1"/>
      <c r="GJ7" s="1"/>
      <c r="GK7" s="2"/>
      <c r="GL7" s="2"/>
      <c r="GM7" s="2"/>
      <c r="GN7" s="2"/>
      <c r="GO7" s="2"/>
      <c r="GP7" s="61"/>
      <c r="GQ7" s="13"/>
      <c r="GR7" s="6"/>
      <c r="GS7" s="38"/>
      <c r="GT7" s="1"/>
      <c r="GU7" s="1"/>
      <c r="GV7" s="2"/>
      <c r="GW7" s="2"/>
      <c r="GX7" s="2"/>
      <c r="GY7" s="2"/>
      <c r="GZ7" s="2"/>
      <c r="HA7" s="61"/>
      <c r="HB7" s="13"/>
      <c r="HC7" s="6"/>
      <c r="HD7" s="38"/>
      <c r="HE7" s="1"/>
      <c r="HF7" s="1"/>
      <c r="HG7" s="2"/>
      <c r="HH7" s="2"/>
      <c r="HI7" s="2"/>
      <c r="HJ7" s="2"/>
      <c r="HK7" s="2"/>
      <c r="HL7" s="61"/>
      <c r="HM7" s="13"/>
      <c r="HN7" s="6"/>
      <c r="HO7" s="38"/>
      <c r="HP7" s="1"/>
      <c r="HQ7" s="1"/>
      <c r="HR7" s="2"/>
      <c r="HS7" s="2"/>
      <c r="HT7" s="2"/>
      <c r="HU7" s="2"/>
      <c r="HV7" s="2"/>
      <c r="HW7" s="61"/>
      <c r="HX7" s="13"/>
      <c r="HY7" s="6"/>
      <c r="HZ7" s="38"/>
      <c r="IA7" s="1"/>
      <c r="IB7" s="1"/>
      <c r="IC7" s="2"/>
      <c r="ID7" s="2"/>
      <c r="IE7" s="2"/>
      <c r="IF7" s="2"/>
      <c r="IG7" s="2"/>
      <c r="IH7" s="61"/>
      <c r="II7" s="13"/>
      <c r="IJ7" s="6"/>
      <c r="IK7" s="38"/>
      <c r="IL7" s="78"/>
      <c r="IM7" s="4"/>
      <c r="IN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4</v>
      </c>
      <c r="B8" s="63" t="s">
        <v>112</v>
      </c>
      <c r="C8" s="25"/>
      <c r="D8" s="64"/>
      <c r="E8" s="64" t="s">
        <v>114</v>
      </c>
      <c r="F8" s="65" t="s">
        <v>107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 t="shared" si="0"/>
        <v>78.78</v>
      </c>
      <c r="L8" s="59">
        <f t="shared" si="1"/>
        <v>78.78</v>
      </c>
      <c r="M8" s="36">
        <f t="shared" si="2"/>
        <v>0</v>
      </c>
      <c r="N8" s="37">
        <f t="shared" si="3"/>
        <v>0</v>
      </c>
      <c r="O8" s="60">
        <f t="shared" si="4"/>
        <v>0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 t="shared" si="5"/>
        <v>0</v>
      </c>
      <c r="AC8" s="26">
        <f t="shared" si="6"/>
        <v>0</v>
      </c>
      <c r="AD8" s="23">
        <f t="shared" si="7"/>
        <v>0</v>
      </c>
      <c r="AE8" s="45">
        <f t="shared" si="8"/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 t="shared" si="9"/>
        <v>0</v>
      </c>
      <c r="AP8" s="26">
        <f t="shared" si="10"/>
        <v>0</v>
      </c>
      <c r="AQ8" s="23">
        <f t="shared" si="11"/>
        <v>0</v>
      </c>
      <c r="AR8" s="45">
        <f t="shared" si="12"/>
        <v>0</v>
      </c>
      <c r="AS8" s="31"/>
      <c r="AT8" s="28"/>
      <c r="AU8" s="28"/>
      <c r="AV8" s="29"/>
      <c r="AW8" s="29"/>
      <c r="AX8" s="29"/>
      <c r="AY8" s="29"/>
      <c r="AZ8" s="30"/>
      <c r="BA8" s="27">
        <f t="shared" si="13"/>
        <v>0</v>
      </c>
      <c r="BB8" s="26">
        <f t="shared" si="14"/>
        <v>0</v>
      </c>
      <c r="BC8" s="23">
        <f t="shared" si="15"/>
        <v>0</v>
      </c>
      <c r="BD8" s="45">
        <f t="shared" si="16"/>
        <v>0</v>
      </c>
      <c r="BE8" s="27"/>
      <c r="BF8" s="43"/>
      <c r="BG8" s="29"/>
      <c r="BH8" s="29"/>
      <c r="BI8" s="29"/>
      <c r="BJ8" s="29"/>
      <c r="BK8" s="30"/>
      <c r="BL8" s="40">
        <f t="shared" si="17"/>
        <v>0</v>
      </c>
      <c r="BM8" s="37">
        <f t="shared" si="18"/>
        <v>0</v>
      </c>
      <c r="BN8" s="36">
        <f t="shared" si="19"/>
        <v>0</v>
      </c>
      <c r="BO8" s="35">
        <f t="shared" si="20"/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 t="shared" si="21"/>
        <v>0</v>
      </c>
      <c r="BZ8" s="26">
        <f t="shared" si="22"/>
        <v>0</v>
      </c>
      <c r="CA8" s="32">
        <f t="shared" si="23"/>
        <v>0</v>
      </c>
      <c r="CB8" s="72">
        <f t="shared" si="24"/>
        <v>0</v>
      </c>
      <c r="CC8" s="31">
        <v>78.78</v>
      </c>
      <c r="CD8" s="28"/>
      <c r="CE8" s="29">
        <v>0</v>
      </c>
      <c r="CF8" s="29">
        <v>0</v>
      </c>
      <c r="CG8" s="29">
        <v>0</v>
      </c>
      <c r="CH8" s="29">
        <v>0</v>
      </c>
      <c r="CI8" s="30">
        <v>0</v>
      </c>
      <c r="CJ8" s="27">
        <f t="shared" si="25"/>
        <v>78.78</v>
      </c>
      <c r="CK8" s="26">
        <f t="shared" si="26"/>
        <v>0</v>
      </c>
      <c r="CL8" s="23">
        <f t="shared" si="27"/>
        <v>0</v>
      </c>
      <c r="CM8" s="45">
        <f t="shared" si="28"/>
        <v>78.78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5</v>
      </c>
      <c r="B9" s="63" t="s">
        <v>111</v>
      </c>
      <c r="C9" s="25"/>
      <c r="D9" s="64"/>
      <c r="E9" s="64" t="s">
        <v>114</v>
      </c>
      <c r="F9" s="65" t="s">
        <v>107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 t="shared" si="0"/>
        <v>86.33</v>
      </c>
      <c r="L9" s="59">
        <f t="shared" si="1"/>
        <v>86.33</v>
      </c>
      <c r="M9" s="36">
        <f t="shared" si="2"/>
        <v>0</v>
      </c>
      <c r="N9" s="37">
        <f t="shared" si="3"/>
        <v>0</v>
      </c>
      <c r="O9" s="60">
        <f t="shared" si="4"/>
        <v>0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 t="shared" si="5"/>
        <v>0</v>
      </c>
      <c r="AC9" s="26">
        <f t="shared" si="6"/>
        <v>0</v>
      </c>
      <c r="AD9" s="23">
        <f t="shared" si="7"/>
        <v>0</v>
      </c>
      <c r="AE9" s="45">
        <f t="shared" si="8"/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 t="shared" si="9"/>
        <v>0</v>
      </c>
      <c r="AP9" s="26">
        <f t="shared" si="10"/>
        <v>0</v>
      </c>
      <c r="AQ9" s="23">
        <f t="shared" si="11"/>
        <v>0</v>
      </c>
      <c r="AR9" s="45">
        <f t="shared" si="12"/>
        <v>0</v>
      </c>
      <c r="AS9" s="31"/>
      <c r="AT9" s="28"/>
      <c r="AU9" s="28"/>
      <c r="AV9" s="29"/>
      <c r="AW9" s="29"/>
      <c r="AX9" s="29"/>
      <c r="AY9" s="29"/>
      <c r="AZ9" s="30"/>
      <c r="BA9" s="27">
        <f t="shared" si="13"/>
        <v>0</v>
      </c>
      <c r="BB9" s="26">
        <f t="shared" si="14"/>
        <v>0</v>
      </c>
      <c r="BC9" s="23">
        <f t="shared" si="15"/>
        <v>0</v>
      </c>
      <c r="BD9" s="45">
        <f t="shared" si="16"/>
        <v>0</v>
      </c>
      <c r="BE9" s="27"/>
      <c r="BF9" s="43"/>
      <c r="BG9" s="29"/>
      <c r="BH9" s="29"/>
      <c r="BI9" s="29"/>
      <c r="BJ9" s="29"/>
      <c r="BK9" s="30"/>
      <c r="BL9" s="40">
        <f t="shared" si="17"/>
        <v>0</v>
      </c>
      <c r="BM9" s="37">
        <f t="shared" si="18"/>
        <v>0</v>
      </c>
      <c r="BN9" s="36">
        <f t="shared" si="19"/>
        <v>0</v>
      </c>
      <c r="BO9" s="35">
        <f t="shared" si="20"/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 t="shared" si="21"/>
        <v>0</v>
      </c>
      <c r="BZ9" s="26">
        <f t="shared" si="22"/>
        <v>0</v>
      </c>
      <c r="CA9" s="32">
        <f t="shared" si="23"/>
        <v>0</v>
      </c>
      <c r="CB9" s="72">
        <f t="shared" si="24"/>
        <v>0</v>
      </c>
      <c r="CC9" s="31">
        <v>86.33</v>
      </c>
      <c r="CD9" s="28"/>
      <c r="CE9" s="29">
        <v>0</v>
      </c>
      <c r="CF9" s="29">
        <v>0</v>
      </c>
      <c r="CG9" s="29">
        <v>0</v>
      </c>
      <c r="CH9" s="29">
        <v>0</v>
      </c>
      <c r="CI9" s="30">
        <v>0</v>
      </c>
      <c r="CJ9" s="27">
        <f t="shared" si="25"/>
        <v>86.33</v>
      </c>
      <c r="CK9" s="26">
        <f t="shared" si="26"/>
        <v>0</v>
      </c>
      <c r="CL9" s="23">
        <f t="shared" si="27"/>
        <v>0</v>
      </c>
      <c r="CM9" s="45">
        <f t="shared" si="28"/>
        <v>86.33</v>
      </c>
      <c r="CX9" s="4"/>
      <c r="CY9" s="4"/>
      <c r="DI9" s="4"/>
      <c r="DJ9" s="4"/>
      <c r="DT9" s="4"/>
      <c r="DU9" s="4"/>
      <c r="EE9" s="4"/>
      <c r="EF9" s="4"/>
      <c r="EP9" s="4"/>
      <c r="EQ9" s="4"/>
      <c r="FA9" s="4"/>
      <c r="FB9" s="4"/>
      <c r="FL9" s="4"/>
      <c r="FM9" s="4"/>
      <c r="FW9" s="4"/>
      <c r="FX9" s="4"/>
      <c r="GH9" s="4"/>
      <c r="GI9" s="4"/>
      <c r="GS9" s="4"/>
      <c r="GT9" s="4"/>
      <c r="HD9" s="4"/>
      <c r="HE9" s="4"/>
      <c r="HO9" s="4"/>
      <c r="HP9" s="4"/>
      <c r="HZ9" s="4"/>
      <c r="IA9" s="4"/>
      <c r="IL9" s="78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ht="13.5" thickBot="1" x14ac:dyDescent="0.25">
      <c r="A10" s="33">
        <v>6</v>
      </c>
      <c r="B10" s="63" t="s">
        <v>117</v>
      </c>
      <c r="C10" s="25"/>
      <c r="D10" s="64"/>
      <c r="E10" s="64" t="s">
        <v>114</v>
      </c>
      <c r="F10" s="65" t="s">
        <v>107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 t="shared" si="0"/>
        <v>86.97</v>
      </c>
      <c r="L10" s="59">
        <f t="shared" si="1"/>
        <v>86.97</v>
      </c>
      <c r="M10" s="36">
        <f t="shared" si="2"/>
        <v>0</v>
      </c>
      <c r="N10" s="37">
        <f t="shared" si="3"/>
        <v>0</v>
      </c>
      <c r="O10" s="60">
        <f t="shared" si="4"/>
        <v>0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 t="shared" si="5"/>
        <v>0</v>
      </c>
      <c r="AC10" s="26">
        <f t="shared" si="6"/>
        <v>0</v>
      </c>
      <c r="AD10" s="23">
        <f t="shared" si="7"/>
        <v>0</v>
      </c>
      <c r="AE10" s="45">
        <f t="shared" si="8"/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 t="shared" si="9"/>
        <v>0</v>
      </c>
      <c r="AP10" s="26">
        <f t="shared" si="10"/>
        <v>0</v>
      </c>
      <c r="AQ10" s="23">
        <f t="shared" si="11"/>
        <v>0</v>
      </c>
      <c r="AR10" s="45">
        <f t="shared" si="12"/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 t="shared" si="13"/>
        <v>0</v>
      </c>
      <c r="BB10" s="26">
        <f t="shared" si="14"/>
        <v>0</v>
      </c>
      <c r="BC10" s="23">
        <f t="shared" si="15"/>
        <v>0</v>
      </c>
      <c r="BD10" s="45">
        <f t="shared" si="16"/>
        <v>0</v>
      </c>
      <c r="BE10" s="27"/>
      <c r="BF10" s="43"/>
      <c r="BG10" s="29"/>
      <c r="BH10" s="29"/>
      <c r="BI10" s="29"/>
      <c r="BJ10" s="29"/>
      <c r="BK10" s="30"/>
      <c r="BL10" s="40">
        <f t="shared" si="17"/>
        <v>0</v>
      </c>
      <c r="BM10" s="37">
        <f t="shared" si="18"/>
        <v>0</v>
      </c>
      <c r="BN10" s="36">
        <f t="shared" si="19"/>
        <v>0</v>
      </c>
      <c r="BO10" s="35">
        <f t="shared" si="20"/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 t="shared" si="21"/>
        <v>0</v>
      </c>
      <c r="BZ10" s="26">
        <f t="shared" si="22"/>
        <v>0</v>
      </c>
      <c r="CA10" s="32">
        <f t="shared" si="23"/>
        <v>0</v>
      </c>
      <c r="CB10" s="72">
        <f t="shared" si="24"/>
        <v>0</v>
      </c>
      <c r="CC10" s="31">
        <v>86.97</v>
      </c>
      <c r="CD10" s="28"/>
      <c r="CE10" s="29">
        <v>0</v>
      </c>
      <c r="CF10" s="29">
        <v>0</v>
      </c>
      <c r="CG10" s="29">
        <v>0</v>
      </c>
      <c r="CH10" s="29">
        <v>0</v>
      </c>
      <c r="CI10" s="30">
        <v>0</v>
      </c>
      <c r="CJ10" s="27">
        <f t="shared" si="25"/>
        <v>86.97</v>
      </c>
      <c r="CK10" s="26">
        <f t="shared" si="26"/>
        <v>0</v>
      </c>
      <c r="CL10" s="23">
        <f t="shared" si="27"/>
        <v>0</v>
      </c>
      <c r="CM10" s="45">
        <f t="shared" si="28"/>
        <v>86.97</v>
      </c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8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s="4" customFormat="1" hidden="1" x14ac:dyDescent="0.2">
      <c r="A11" s="33"/>
      <c r="B11" s="63"/>
      <c r="C11" s="25"/>
      <c r="D11" s="64"/>
      <c r="E11" s="64"/>
      <c r="F11" s="65"/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 t="shared" ref="K11:K13" si="29">L11+M11+O11</f>
        <v>0</v>
      </c>
      <c r="L11" s="59">
        <f>AB11+AO11+BA11+BL11+BY11+CJ11+CU7+DF7+DQ7+EB7+EM7+EX7+FI7+FT7+GE7+GP7+HA7+HL7+HW7+IH7</f>
        <v>0</v>
      </c>
      <c r="M11" s="36">
        <f>AD11+AQ11+BC11+BN11+CA11+CL11+CW7+DH7+DS7+ED7+EO7+EZ7+FK7+FV7+GG7+GR7+HC7+HN7+HY7+IJ7</f>
        <v>0</v>
      </c>
      <c r="N11" s="37">
        <f t="shared" ref="N11:N13" si="30">O11</f>
        <v>0</v>
      </c>
      <c r="O11" s="60">
        <f>W11+AJ11+AV11+BG11+BT11+CE11+CP7+DA7+DL7+DW7+EH7+ES7+FD7+FO7+FZ7+GK7+GV7+HG7+HR7+IC7</f>
        <v>0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 t="shared" ref="AB11:AB13" si="31">P11+Q11+R11+S11+T11+U11+V11</f>
        <v>0</v>
      </c>
      <c r="AC11" s="26">
        <f t="shared" ref="AC11:AC13" si="32">W11</f>
        <v>0</v>
      </c>
      <c r="AD11" s="23">
        <f t="shared" ref="AD11:AD13" si="33">(X11*3)+(Y11*10)+(Z11*5)+(AA11*20)</f>
        <v>0</v>
      </c>
      <c r="AE11" s="45">
        <f t="shared" ref="AE11:AE13" si="34"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 t="shared" ref="AO11:AO13" si="35">AF11+AG11+AH11+AI11</f>
        <v>0</v>
      </c>
      <c r="AP11" s="26">
        <f t="shared" ref="AP11:AP13" si="36">AJ11</f>
        <v>0</v>
      </c>
      <c r="AQ11" s="23">
        <f t="shared" ref="AQ11:AQ13" si="37">(AK11*3)+(AL11*10)+(AM11*5)+(AN11*20)</f>
        <v>0</v>
      </c>
      <c r="AR11" s="45">
        <f t="shared" ref="AR11:AR13" si="38"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 t="shared" ref="BA11:BA13" si="39">AS11+AT11+AU11</f>
        <v>0</v>
      </c>
      <c r="BB11" s="26">
        <f t="shared" ref="BB11:BB13" si="40">AV11</f>
        <v>0</v>
      </c>
      <c r="BC11" s="23">
        <f t="shared" ref="BC11:BC13" si="41">(AW11*3)+(AX11*10)+(AY11*5)+(AZ11*20)</f>
        <v>0</v>
      </c>
      <c r="BD11" s="45">
        <f t="shared" ref="BD11:BD13" si="42">BA11+BB11+BC11</f>
        <v>0</v>
      </c>
      <c r="BE11" s="27"/>
      <c r="BF11" s="43"/>
      <c r="BG11" s="29"/>
      <c r="BH11" s="29"/>
      <c r="BI11" s="29"/>
      <c r="BJ11" s="29"/>
      <c r="BK11" s="30"/>
      <c r="BL11" s="40">
        <f t="shared" ref="BL11:BL13" si="43">BE11+BF11</f>
        <v>0</v>
      </c>
      <c r="BM11" s="37">
        <f t="shared" ref="BM11:BM13" si="44">BG11/2</f>
        <v>0</v>
      </c>
      <c r="BN11" s="36">
        <f t="shared" ref="BN11:BN13" si="45">(BH11*3)+(BI11*5)+(BJ11*5)+(BK11*20)</f>
        <v>0</v>
      </c>
      <c r="BO11" s="35">
        <f t="shared" ref="BO11:BO13" si="46"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 t="shared" ref="BY11:BY13" si="47">BP11+BQ11+BR11+BS11</f>
        <v>0</v>
      </c>
      <c r="BZ11" s="26">
        <f t="shared" ref="BZ11:BZ13" si="48">BT11</f>
        <v>0</v>
      </c>
      <c r="CA11" s="32">
        <f t="shared" ref="CA11:CA13" si="49">(BU11*3)+(BV11*10)+(BW11*5)+(BX11*20)</f>
        <v>0</v>
      </c>
      <c r="CB11" s="72">
        <f t="shared" ref="CB11:CB13" si="50">BY11+BZ11+CA11</f>
        <v>0</v>
      </c>
      <c r="CC11" s="31"/>
      <c r="CD11" s="28"/>
      <c r="CE11" s="29"/>
      <c r="CF11" s="29"/>
      <c r="CG11" s="29"/>
      <c r="CH11" s="29"/>
      <c r="CI11" s="30"/>
      <c r="CJ11" s="27">
        <f t="shared" ref="CJ11:CJ13" si="51">CC11+CD11</f>
        <v>0</v>
      </c>
      <c r="CK11" s="26">
        <f t="shared" ref="CK11:CK13" si="52">CE11</f>
        <v>0</v>
      </c>
      <c r="CL11" s="23">
        <f t="shared" ref="CL11:CL13" si="53">(CF11*3)+(CG11*10)+(CH11*5)+(CI11*20)</f>
        <v>0</v>
      </c>
      <c r="CM11" s="45">
        <f t="shared" ref="CM11:CM13" si="54">CJ11+CK11+CL11</f>
        <v>0</v>
      </c>
      <c r="IL11" s="79"/>
      <c r="IO11"/>
      <c r="IP11"/>
    </row>
    <row r="12" spans="1:323" s="4" customFormat="1" hidden="1" x14ac:dyDescent="0.2">
      <c r="A12" s="33"/>
      <c r="B12" s="63"/>
      <c r="C12" s="25"/>
      <c r="D12" s="64"/>
      <c r="E12" s="64"/>
      <c r="F12" s="65"/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 t="shared" si="29"/>
        <v>0</v>
      </c>
      <c r="L12" s="59">
        <f>AB12+AO12+BA12+BL12+BY12+CJ12+CU12+DF12+DQ12+EB12+EM12+EX12+FI12+FT12+GE12+GP12+HA12+HL12+HW12+IH12</f>
        <v>0</v>
      </c>
      <c r="M12" s="36">
        <f>AD12+AQ12+BC12+BN12+CA12+CL12+CW12+DH12+DS12+ED12+EO12+EZ12+FK12+FV12+GG12+GR12+HC12+HN12+HY12+IJ12</f>
        <v>0</v>
      </c>
      <c r="N12" s="37">
        <f t="shared" si="30"/>
        <v>0</v>
      </c>
      <c r="O12" s="60">
        <f>W12+AJ12+AV12+BG12+BT12+CE12+CP12+DA12+DL12+DW12+EH12+ES12+FD12+FO12+FZ12+GK12+GV12+HG12+HR12+IC12</f>
        <v>0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 t="shared" si="31"/>
        <v>0</v>
      </c>
      <c r="AC12" s="26">
        <f t="shared" si="32"/>
        <v>0</v>
      </c>
      <c r="AD12" s="23">
        <f t="shared" si="33"/>
        <v>0</v>
      </c>
      <c r="AE12" s="45">
        <f t="shared" si="34"/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 t="shared" si="35"/>
        <v>0</v>
      </c>
      <c r="AP12" s="26">
        <f t="shared" si="36"/>
        <v>0</v>
      </c>
      <c r="AQ12" s="23">
        <f t="shared" si="37"/>
        <v>0</v>
      </c>
      <c r="AR12" s="45">
        <f t="shared" si="38"/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 t="shared" si="39"/>
        <v>0</v>
      </c>
      <c r="BB12" s="26">
        <f t="shared" si="40"/>
        <v>0</v>
      </c>
      <c r="BC12" s="23">
        <f t="shared" si="41"/>
        <v>0</v>
      </c>
      <c r="BD12" s="45">
        <f t="shared" si="42"/>
        <v>0</v>
      </c>
      <c r="BE12" s="27"/>
      <c r="BF12" s="43"/>
      <c r="BG12" s="29"/>
      <c r="BH12" s="29"/>
      <c r="BI12" s="29"/>
      <c r="BJ12" s="29"/>
      <c r="BK12" s="30"/>
      <c r="BL12" s="40">
        <f t="shared" si="43"/>
        <v>0</v>
      </c>
      <c r="BM12" s="37">
        <f t="shared" si="44"/>
        <v>0</v>
      </c>
      <c r="BN12" s="36">
        <f t="shared" si="45"/>
        <v>0</v>
      </c>
      <c r="BO12" s="35">
        <f t="shared" si="46"/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 t="shared" si="47"/>
        <v>0</v>
      </c>
      <c r="BZ12" s="26">
        <f t="shared" si="48"/>
        <v>0</v>
      </c>
      <c r="CA12" s="32">
        <f t="shared" si="49"/>
        <v>0</v>
      </c>
      <c r="CB12" s="72">
        <f t="shared" si="50"/>
        <v>0</v>
      </c>
      <c r="CC12" s="31"/>
      <c r="CD12" s="28"/>
      <c r="CE12" s="29"/>
      <c r="CF12" s="29"/>
      <c r="CG12" s="29"/>
      <c r="CH12" s="29"/>
      <c r="CI12" s="30"/>
      <c r="CJ12" s="27">
        <f t="shared" si="51"/>
        <v>0</v>
      </c>
      <c r="CK12" s="26">
        <f t="shared" si="52"/>
        <v>0</v>
      </c>
      <c r="CL12" s="23">
        <f t="shared" si="53"/>
        <v>0</v>
      </c>
      <c r="CM12" s="45">
        <f t="shared" si="54"/>
        <v>0</v>
      </c>
      <c r="IL12" s="79"/>
      <c r="IM12"/>
      <c r="IN12"/>
      <c r="IQ12"/>
    </row>
    <row r="13" spans="1:323" s="4" customFormat="1" hidden="1" x14ac:dyDescent="0.2">
      <c r="A13" s="33"/>
      <c r="B13" s="63"/>
      <c r="C13" s="25"/>
      <c r="D13" s="64"/>
      <c r="E13" s="64"/>
      <c r="F13" s="65"/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 t="shared" si="29"/>
        <v>0</v>
      </c>
      <c r="L13" s="59">
        <f>AB13+AO13+BA13+BL13+BY13+CJ13+CU13+DF13+DQ13+EB13+EM13+EX13+FI13+FT13+GE13+GP13+HA13+HL13+HW13+IH13</f>
        <v>0</v>
      </c>
      <c r="M13" s="36">
        <f>AD13+AQ13+BC13+BN13+CA13+CL13+CW13+DH13+DS13+ED13+EO13+EZ13+FK13+FV13+GG13+GR13+HC13+HN13+HY13+IJ13</f>
        <v>0</v>
      </c>
      <c r="N13" s="37">
        <f t="shared" si="30"/>
        <v>0</v>
      </c>
      <c r="O13" s="60">
        <f>W13+AJ13+AV13+BG13+BT13+CE13+CP13+DA13+DL13+DW13+EH13+ES13+FD13+FO13+FZ13+GK13+GV13+HG13+HR13+IC13</f>
        <v>0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 t="shared" si="31"/>
        <v>0</v>
      </c>
      <c r="AC13" s="26">
        <f t="shared" si="32"/>
        <v>0</v>
      </c>
      <c r="AD13" s="23">
        <f t="shared" si="33"/>
        <v>0</v>
      </c>
      <c r="AE13" s="45">
        <f t="shared" si="34"/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 t="shared" si="35"/>
        <v>0</v>
      </c>
      <c r="AP13" s="26">
        <f t="shared" si="36"/>
        <v>0</v>
      </c>
      <c r="AQ13" s="23">
        <f t="shared" si="37"/>
        <v>0</v>
      </c>
      <c r="AR13" s="45">
        <f t="shared" si="38"/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 t="shared" si="39"/>
        <v>0</v>
      </c>
      <c r="BB13" s="26">
        <f t="shared" si="40"/>
        <v>0</v>
      </c>
      <c r="BC13" s="23">
        <f t="shared" si="41"/>
        <v>0</v>
      </c>
      <c r="BD13" s="45">
        <f t="shared" si="42"/>
        <v>0</v>
      </c>
      <c r="BE13" s="27"/>
      <c r="BF13" s="43"/>
      <c r="BG13" s="29"/>
      <c r="BH13" s="29"/>
      <c r="BI13" s="29"/>
      <c r="BJ13" s="29"/>
      <c r="BK13" s="30"/>
      <c r="BL13" s="40">
        <f t="shared" si="43"/>
        <v>0</v>
      </c>
      <c r="BM13" s="37">
        <f t="shared" si="44"/>
        <v>0</v>
      </c>
      <c r="BN13" s="36">
        <f t="shared" si="45"/>
        <v>0</v>
      </c>
      <c r="BO13" s="35">
        <f t="shared" si="46"/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si="47"/>
        <v>0</v>
      </c>
      <c r="BZ13" s="26">
        <f t="shared" si="48"/>
        <v>0</v>
      </c>
      <c r="CA13" s="32">
        <f t="shared" si="49"/>
        <v>0</v>
      </c>
      <c r="CB13" s="72">
        <f t="shared" si="50"/>
        <v>0</v>
      </c>
      <c r="CC13" s="31"/>
      <c r="CD13" s="28"/>
      <c r="CE13" s="29"/>
      <c r="CF13" s="29"/>
      <c r="CG13" s="29"/>
      <c r="CH13" s="29"/>
      <c r="CI13" s="30"/>
      <c r="CJ13" s="27">
        <f t="shared" si="51"/>
        <v>0</v>
      </c>
      <c r="CK13" s="26">
        <f t="shared" si="52"/>
        <v>0</v>
      </c>
      <c r="CL13" s="23">
        <f t="shared" si="53"/>
        <v>0</v>
      </c>
      <c r="CM13" s="45">
        <f t="shared" si="54"/>
        <v>0</v>
      </c>
      <c r="CN13" s="1"/>
      <c r="CO13" s="1"/>
      <c r="CP13" s="2"/>
      <c r="CQ13" s="2"/>
      <c r="CR13" s="2"/>
      <c r="CS13" s="2"/>
      <c r="CT13" s="2"/>
      <c r="CU13" s="61"/>
      <c r="CV13" s="13"/>
      <c r="CW13" s="6"/>
      <c r="CX13" s="38"/>
      <c r="CY13" s="1"/>
      <c r="CZ13" s="1"/>
      <c r="DA13" s="2"/>
      <c r="DB13" s="2"/>
      <c r="DC13" s="2"/>
      <c r="DD13" s="2"/>
      <c r="DE13" s="2"/>
      <c r="DF13" s="61"/>
      <c r="DG13" s="13"/>
      <c r="DH13" s="6"/>
      <c r="DI13" s="38"/>
      <c r="DJ13" s="1"/>
      <c r="DK13" s="1"/>
      <c r="DL13" s="2"/>
      <c r="DM13" s="2"/>
      <c r="DN13" s="2"/>
      <c r="DO13" s="2"/>
      <c r="DP13" s="2"/>
      <c r="DQ13" s="61"/>
      <c r="DR13" s="13"/>
      <c r="DS13" s="6"/>
      <c r="DT13" s="38"/>
      <c r="DU13" s="1"/>
      <c r="DV13" s="1"/>
      <c r="DW13" s="2"/>
      <c r="DX13" s="2"/>
      <c r="DY13" s="2"/>
      <c r="DZ13" s="2"/>
      <c r="EA13" s="2"/>
      <c r="EB13" s="61"/>
      <c r="EC13" s="13"/>
      <c r="ED13" s="6"/>
      <c r="EE13" s="38"/>
      <c r="EF13" s="1"/>
      <c r="EG13" s="1"/>
      <c r="EH13" s="2"/>
      <c r="EI13" s="2"/>
      <c r="EJ13" s="2"/>
      <c r="EK13" s="2"/>
      <c r="EL13" s="2"/>
      <c r="EM13" s="61"/>
      <c r="EN13" s="13"/>
      <c r="EO13" s="6"/>
      <c r="EP13" s="38"/>
      <c r="EQ13" s="1"/>
      <c r="ER13" s="1"/>
      <c r="ES13" s="2"/>
      <c r="ET13" s="2"/>
      <c r="EU13" s="2"/>
      <c r="EV13" s="2"/>
      <c r="EW13" s="2"/>
      <c r="EX13" s="61"/>
      <c r="EY13" s="13"/>
      <c r="EZ13" s="6"/>
      <c r="FA13" s="38"/>
      <c r="FB13" s="1"/>
      <c r="FC13" s="1"/>
      <c r="FD13" s="2"/>
      <c r="FE13" s="2"/>
      <c r="FF13" s="2"/>
      <c r="FG13" s="2"/>
      <c r="FH13" s="2"/>
      <c r="FI13" s="61"/>
      <c r="FJ13" s="13"/>
      <c r="FK13" s="6"/>
      <c r="FL13" s="38"/>
      <c r="FM13" s="1"/>
      <c r="FN13" s="1"/>
      <c r="FO13" s="2"/>
      <c r="FP13" s="2"/>
      <c r="FQ13" s="2"/>
      <c r="FR13" s="2"/>
      <c r="FS13" s="2"/>
      <c r="FT13" s="61"/>
      <c r="FU13" s="13"/>
      <c r="FV13" s="6"/>
      <c r="FW13" s="38"/>
      <c r="FX13" s="1"/>
      <c r="FY13" s="1"/>
      <c r="FZ13" s="2"/>
      <c r="GA13" s="2"/>
      <c r="GB13" s="2"/>
      <c r="GC13" s="2"/>
      <c r="GD13" s="2"/>
      <c r="GE13" s="61"/>
      <c r="GF13" s="13"/>
      <c r="GG13" s="6"/>
      <c r="GH13" s="38"/>
      <c r="GI13" s="1"/>
      <c r="GJ13" s="1"/>
      <c r="GK13" s="2"/>
      <c r="GL13" s="2"/>
      <c r="GM13" s="2"/>
      <c r="GN13" s="2"/>
      <c r="GO13" s="2"/>
      <c r="GP13" s="61"/>
      <c r="GQ13" s="13"/>
      <c r="GR13" s="6"/>
      <c r="GS13" s="38"/>
      <c r="GT13" s="1"/>
      <c r="GU13" s="1"/>
      <c r="GV13" s="2"/>
      <c r="GW13" s="2"/>
      <c r="GX13" s="2"/>
      <c r="GY13" s="2"/>
      <c r="GZ13" s="2"/>
      <c r="HA13" s="61"/>
      <c r="HB13" s="13"/>
      <c r="HC13" s="6"/>
      <c r="HD13" s="38"/>
      <c r="HE13" s="1"/>
      <c r="HF13" s="1"/>
      <c r="HG13" s="2"/>
      <c r="HH13" s="2"/>
      <c r="HI13" s="2"/>
      <c r="HJ13" s="2"/>
      <c r="HK13" s="2"/>
      <c r="HL13" s="61"/>
      <c r="HM13" s="13"/>
      <c r="HN13" s="6"/>
      <c r="HO13" s="38"/>
      <c r="HP13" s="1"/>
      <c r="HQ13" s="1"/>
      <c r="HR13" s="2"/>
      <c r="HS13" s="2"/>
      <c r="HT13" s="2"/>
      <c r="HU13" s="2"/>
      <c r="HV13" s="2"/>
      <c r="HW13" s="61"/>
      <c r="HX13" s="13"/>
      <c r="HY13" s="6"/>
      <c r="HZ13" s="38"/>
      <c r="IA13" s="1"/>
      <c r="IB13" s="1"/>
      <c r="IC13" s="2"/>
      <c r="ID13" s="2"/>
      <c r="IE13" s="2"/>
      <c r="IF13" s="2"/>
      <c r="IG13" s="2"/>
      <c r="IH13" s="61"/>
      <c r="II13" s="13"/>
      <c r="IJ13" s="6"/>
      <c r="IK13" s="38"/>
      <c r="IL13" s="79"/>
      <c r="IM13"/>
      <c r="IN13"/>
      <c r="IO13"/>
      <c r="IP13"/>
      <c r="IQ13"/>
    </row>
    <row r="14" spans="1:323" s="4" customFormat="1" hidden="1" x14ac:dyDescent="0.2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 t="e">
        <f t="shared" ref="K14:K20" si="55">L14+M14+O14</f>
        <v>#REF!</v>
      </c>
      <c r="L14" s="59" t="e">
        <f>AB14+AO14+BA14+BL14+BY14+CJ14+#REF!+#REF!+#REF!+#REF!+#REF!+#REF!+#REF!+#REF!+#REF!+#REF!+#REF!+#REF!+#REF!+#REF!</f>
        <v>#REF!</v>
      </c>
      <c r="M14" s="36" t="e">
        <f>AD14+AQ14+BC14+BN14+CA14+CL14+#REF!+#REF!+#REF!+#REF!+#REF!+#REF!+#REF!+#REF!+#REF!+#REF!+#REF!+#REF!+#REF!+#REF!</f>
        <v>#REF!</v>
      </c>
      <c r="N14" s="37" t="e">
        <f t="shared" ref="N14:N20" si="56">O14</f>
        <v>#REF!</v>
      </c>
      <c r="O14" s="60" t="e">
        <f>W14+AJ14+AV14+BG14+BT14+CE14+#REF!+#REF!+#REF!+#REF!+#REF!+#REF!+#REF!+#REF!+#REF!+#REF!+#REF!+#REF!+#REF!+#REF!</f>
        <v>#REF!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ref="AB14:AB20" si="57">P14+Q14+R14+S14+T14+U14+V14</f>
        <v>0</v>
      </c>
      <c r="AC14" s="26">
        <f t="shared" ref="AC14:AC20" si="58">W14</f>
        <v>0</v>
      </c>
      <c r="AD14" s="23">
        <f t="shared" ref="AD14:AD20" si="59">(X14*3)+(Y14*10)+(Z14*5)+(AA14*20)</f>
        <v>0</v>
      </c>
      <c r="AE14" s="45">
        <f t="shared" ref="AE14:AE20" si="60">AB14+AC14+AD14</f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ref="AO14:AO20" si="61">AF14+AG14+AH14+AI14</f>
        <v>0</v>
      </c>
      <c r="AP14" s="26">
        <f t="shared" ref="AP14:AP20" si="62">AJ14</f>
        <v>0</v>
      </c>
      <c r="AQ14" s="23">
        <f t="shared" ref="AQ14:AQ20" si="63">(AK14*3)+(AL14*10)+(AM14*5)+(AN14*20)</f>
        <v>0</v>
      </c>
      <c r="AR14" s="45">
        <f t="shared" ref="AR14:AR20" si="64">AO14+AP14+AQ14</f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ref="BA14:BA20" si="65">AS14+AT14+AU14</f>
        <v>0</v>
      </c>
      <c r="BB14" s="26">
        <f t="shared" ref="BB14:BB20" si="66">AV14</f>
        <v>0</v>
      </c>
      <c r="BC14" s="23">
        <f t="shared" ref="BC14:BC20" si="67">(AW14*3)+(AX14*10)+(AY14*5)+(AZ14*20)</f>
        <v>0</v>
      </c>
      <c r="BD14" s="45">
        <f t="shared" ref="BD14:BD20" si="68">BA14+BB14+BC14</f>
        <v>0</v>
      </c>
      <c r="BE14" s="27"/>
      <c r="BF14" s="43"/>
      <c r="BG14" s="29"/>
      <c r="BH14" s="29"/>
      <c r="BI14" s="29"/>
      <c r="BJ14" s="29"/>
      <c r="BK14" s="30"/>
      <c r="BL14" s="40">
        <f t="shared" ref="BL14:BL20" si="69">BE14+BF14</f>
        <v>0</v>
      </c>
      <c r="BM14" s="37">
        <f t="shared" ref="BM14:BM20" si="70">BG14/2</f>
        <v>0</v>
      </c>
      <c r="BN14" s="36">
        <f t="shared" ref="BN14:BN20" si="71">(BH14*3)+(BI14*5)+(BJ14*5)+(BK14*20)</f>
        <v>0</v>
      </c>
      <c r="BO14" s="35">
        <f t="shared" ref="BO14:BO20" si="72">BL14+BM14+BN14</f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ref="BY14:BY20" si="73">BP14+BQ14+BR14+BS14</f>
        <v>0</v>
      </c>
      <c r="BZ14" s="26">
        <f t="shared" ref="BZ14:BZ20" si="74">BT14</f>
        <v>0</v>
      </c>
      <c r="CA14" s="32">
        <f t="shared" ref="CA14:CA20" si="75">(BU14*3)+(BV14*10)+(BW14*5)+(BX14*20)</f>
        <v>0</v>
      </c>
      <c r="CB14" s="72">
        <f t="shared" ref="CB14:CB20" si="76">BY14+BZ14+CA14</f>
        <v>0</v>
      </c>
      <c r="CC14" s="31"/>
      <c r="CD14" s="28"/>
      <c r="CE14" s="29"/>
      <c r="CF14" s="29"/>
      <c r="CG14" s="29"/>
      <c r="CH14" s="29"/>
      <c r="CI14" s="30"/>
      <c r="CJ14" s="27">
        <f t="shared" ref="CJ14:CJ20" si="77">CC14+CD14</f>
        <v>0</v>
      </c>
      <c r="CK14" s="26">
        <f t="shared" ref="CK14:CK20" si="78">CE14</f>
        <v>0</v>
      </c>
      <c r="CL14" s="23">
        <f t="shared" ref="CL14:CL20" si="79">(CF14*3)+(CG14*10)+(CH14*5)+(CI14*20)</f>
        <v>0</v>
      </c>
      <c r="CM14" s="45">
        <f t="shared" ref="CM14:CM20" si="80">CJ14+CK14+CL14</f>
        <v>0</v>
      </c>
      <c r="IL14" s="79"/>
      <c r="IM14"/>
      <c r="IN14"/>
      <c r="IQ14"/>
    </row>
    <row r="15" spans="1:323" s="4" customFormat="1" hidden="1" x14ac:dyDescent="0.2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55"/>
        <v>0</v>
      </c>
      <c r="L15" s="59">
        <f>AB15+AO15+BA15+BL15+BY15+CJ15+CU15+DF15+DQ15+EB15+EM15+EX15+FI15+FT15+GE15+GP15+HA15+HL15+HW15+IH15</f>
        <v>0</v>
      </c>
      <c r="M15" s="36">
        <f>AD15+AQ15+BC15+BN15+CA15+CL15+CW15+DH15+DS15+ED15+EO15+EZ15+FK15+FV15+GG15+GR15+HC15+HN15+HY15+IJ15</f>
        <v>0</v>
      </c>
      <c r="N15" s="37">
        <f t="shared" si="56"/>
        <v>0</v>
      </c>
      <c r="O15" s="60">
        <f>W15+AJ15+AV15+BG15+BT15+CE15+CP15+DA15+DL15+DW15+EH15+ES15+FD15+FO15+FZ15+GK15+GV15+HG15+HR15+IC15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57"/>
        <v>0</v>
      </c>
      <c r="AC15" s="26">
        <f t="shared" si="58"/>
        <v>0</v>
      </c>
      <c r="AD15" s="23">
        <f t="shared" si="59"/>
        <v>0</v>
      </c>
      <c r="AE15" s="45">
        <f t="shared" si="60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61"/>
        <v>0</v>
      </c>
      <c r="AP15" s="26">
        <f t="shared" si="62"/>
        <v>0</v>
      </c>
      <c r="AQ15" s="23">
        <f t="shared" si="63"/>
        <v>0</v>
      </c>
      <c r="AR15" s="45">
        <f t="shared" si="64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65"/>
        <v>0</v>
      </c>
      <c r="BB15" s="26">
        <f t="shared" si="66"/>
        <v>0</v>
      </c>
      <c r="BC15" s="23">
        <f t="shared" si="67"/>
        <v>0</v>
      </c>
      <c r="BD15" s="45">
        <f t="shared" si="68"/>
        <v>0</v>
      </c>
      <c r="BE15" s="27"/>
      <c r="BF15" s="43"/>
      <c r="BG15" s="29"/>
      <c r="BH15" s="29"/>
      <c r="BI15" s="29"/>
      <c r="BJ15" s="29"/>
      <c r="BK15" s="30"/>
      <c r="BL15" s="40">
        <f t="shared" si="69"/>
        <v>0</v>
      </c>
      <c r="BM15" s="37">
        <f t="shared" si="70"/>
        <v>0</v>
      </c>
      <c r="BN15" s="36">
        <f t="shared" si="71"/>
        <v>0</v>
      </c>
      <c r="BO15" s="35">
        <f t="shared" si="72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73"/>
        <v>0</v>
      </c>
      <c r="BZ15" s="26">
        <f t="shared" si="74"/>
        <v>0</v>
      </c>
      <c r="CA15" s="32">
        <f t="shared" si="75"/>
        <v>0</v>
      </c>
      <c r="CB15" s="72">
        <f t="shared" si="76"/>
        <v>0</v>
      </c>
      <c r="CC15" s="31"/>
      <c r="CD15" s="28"/>
      <c r="CE15" s="29"/>
      <c r="CF15" s="29"/>
      <c r="CG15" s="29"/>
      <c r="CH15" s="29"/>
      <c r="CI15" s="30"/>
      <c r="CJ15" s="27">
        <f t="shared" si="77"/>
        <v>0</v>
      </c>
      <c r="CK15" s="26">
        <f t="shared" si="78"/>
        <v>0</v>
      </c>
      <c r="CL15" s="23">
        <f t="shared" si="79"/>
        <v>0</v>
      </c>
      <c r="CM15" s="45">
        <f t="shared" si="80"/>
        <v>0</v>
      </c>
      <c r="CN15" s="1"/>
      <c r="CO15" s="1"/>
      <c r="CP15" s="2"/>
      <c r="CQ15" s="2"/>
      <c r="CR15" s="2"/>
      <c r="CS15" s="2"/>
      <c r="CT15" s="2"/>
      <c r="CU15" s="61"/>
      <c r="CV15" s="13"/>
      <c r="CW15" s="6"/>
      <c r="CX15" s="38"/>
      <c r="CY15" s="1"/>
      <c r="CZ15" s="1"/>
      <c r="DA15" s="2"/>
      <c r="DB15" s="2"/>
      <c r="DC15" s="2"/>
      <c r="DD15" s="2"/>
      <c r="DE15" s="2"/>
      <c r="DF15" s="61"/>
      <c r="DG15" s="13"/>
      <c r="DH15" s="6"/>
      <c r="DI15" s="38"/>
      <c r="DJ15" s="1"/>
      <c r="DK15" s="1"/>
      <c r="DL15" s="2"/>
      <c r="DM15" s="2"/>
      <c r="DN15" s="2"/>
      <c r="DO15" s="2"/>
      <c r="DP15" s="2"/>
      <c r="DQ15" s="61"/>
      <c r="DR15" s="13"/>
      <c r="DS15" s="6"/>
      <c r="DT15" s="38"/>
      <c r="DU15" s="1"/>
      <c r="DV15" s="1"/>
      <c r="DW15" s="2"/>
      <c r="DX15" s="2"/>
      <c r="DY15" s="2"/>
      <c r="DZ15" s="2"/>
      <c r="EA15" s="2"/>
      <c r="EB15" s="61"/>
      <c r="EC15" s="13"/>
      <c r="ED15" s="6"/>
      <c r="EE15" s="38"/>
      <c r="EF15" s="1"/>
      <c r="EG15" s="1"/>
      <c r="EH15" s="2"/>
      <c r="EI15" s="2"/>
      <c r="EJ15" s="2"/>
      <c r="EK15" s="2"/>
      <c r="EL15" s="2"/>
      <c r="EM15" s="61"/>
      <c r="EN15" s="13"/>
      <c r="EO15" s="6"/>
      <c r="EP15" s="38"/>
      <c r="EQ15" s="1"/>
      <c r="ER15" s="1"/>
      <c r="ES15" s="2"/>
      <c r="ET15" s="2"/>
      <c r="EU15" s="2"/>
      <c r="EV15" s="2"/>
      <c r="EW15" s="2"/>
      <c r="EX15" s="61"/>
      <c r="EY15" s="13"/>
      <c r="EZ15" s="6"/>
      <c r="FA15" s="38"/>
      <c r="FB15" s="1"/>
      <c r="FC15" s="1"/>
      <c r="FD15" s="2"/>
      <c r="FE15" s="2"/>
      <c r="FF15" s="2"/>
      <c r="FG15" s="2"/>
      <c r="FH15" s="2"/>
      <c r="FI15" s="61"/>
      <c r="FJ15" s="13"/>
      <c r="FK15" s="6"/>
      <c r="FL15" s="38"/>
      <c r="FM15" s="1"/>
      <c r="FN15" s="1"/>
      <c r="FO15" s="2"/>
      <c r="FP15" s="2"/>
      <c r="FQ15" s="2"/>
      <c r="FR15" s="2"/>
      <c r="FS15" s="2"/>
      <c r="FT15" s="61"/>
      <c r="FU15" s="13"/>
      <c r="FV15" s="6"/>
      <c r="FW15" s="38"/>
      <c r="FX15" s="1"/>
      <c r="FY15" s="1"/>
      <c r="FZ15" s="2"/>
      <c r="GA15" s="2"/>
      <c r="GB15" s="2"/>
      <c r="GC15" s="2"/>
      <c r="GD15" s="2"/>
      <c r="GE15" s="61"/>
      <c r="GF15" s="13"/>
      <c r="GG15" s="6"/>
      <c r="GH15" s="38"/>
      <c r="GI15" s="1"/>
      <c r="GJ15" s="1"/>
      <c r="GK15" s="2"/>
      <c r="GL15" s="2"/>
      <c r="GM15" s="2"/>
      <c r="GN15" s="2"/>
      <c r="GO15" s="2"/>
      <c r="GP15" s="61"/>
      <c r="GQ15" s="13"/>
      <c r="GR15" s="6"/>
      <c r="GS15" s="38"/>
      <c r="GT15" s="1"/>
      <c r="GU15" s="1"/>
      <c r="GV15" s="2"/>
      <c r="GW15" s="2"/>
      <c r="GX15" s="2"/>
      <c r="GY15" s="2"/>
      <c r="GZ15" s="2"/>
      <c r="HA15" s="61"/>
      <c r="HB15" s="13"/>
      <c r="HC15" s="6"/>
      <c r="HD15" s="38"/>
      <c r="HE15" s="1"/>
      <c r="HF15" s="1"/>
      <c r="HG15" s="2"/>
      <c r="HH15" s="2"/>
      <c r="HI15" s="2"/>
      <c r="HJ15" s="2"/>
      <c r="HK15" s="2"/>
      <c r="HL15" s="61"/>
      <c r="HM15" s="13"/>
      <c r="HN15" s="6"/>
      <c r="HO15" s="38"/>
      <c r="HP15" s="1"/>
      <c r="HQ15" s="1"/>
      <c r="HR15" s="2"/>
      <c r="HS15" s="2"/>
      <c r="HT15" s="2"/>
      <c r="HU15" s="2"/>
      <c r="HV15" s="2"/>
      <c r="HW15" s="61"/>
      <c r="HX15" s="13"/>
      <c r="HY15" s="6"/>
      <c r="HZ15" s="38"/>
      <c r="IA15" s="1"/>
      <c r="IB15" s="1"/>
      <c r="IC15" s="2"/>
      <c r="ID15" s="2"/>
      <c r="IE15" s="2"/>
      <c r="IF15" s="2"/>
      <c r="IG15" s="2"/>
      <c r="IH15" s="61"/>
      <c r="II15" s="13"/>
      <c r="IJ15" s="6"/>
      <c r="IK15" s="38"/>
      <c r="IL15" s="79"/>
      <c r="IM15"/>
      <c r="IN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</row>
    <row r="16" spans="1:323" s="4" customFormat="1" hidden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55"/>
        <v>0</v>
      </c>
      <c r="L16" s="59">
        <f>AB16+AO16+BA16+BL16+BY16+CJ16+CU15+DF15+DQ15+EB15+EM15+EX15+FI15+FT15+GE15+GP15+HA15+HL15+HW15+IH15</f>
        <v>0</v>
      </c>
      <c r="M16" s="36">
        <f>AD16+AQ16+BC16+BN16+CA16+CL16+CW15+DH15+DS15+ED15+EO15+EZ15+FK15+FV15+GG15+GR15+HC15+HN15+HY15+IJ15</f>
        <v>0</v>
      </c>
      <c r="N16" s="37">
        <f t="shared" si="56"/>
        <v>0</v>
      </c>
      <c r="O16" s="60">
        <f>W16+AJ16+AV16+BG16+BT16+CE16+CP15+DA15+DL15+DW15+EH15+ES15+FD15+FO15+FZ15+GK15+GV15+HG15+HR15+IC15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57"/>
        <v>0</v>
      </c>
      <c r="AC16" s="26">
        <f t="shared" si="58"/>
        <v>0</v>
      </c>
      <c r="AD16" s="23">
        <f t="shared" si="59"/>
        <v>0</v>
      </c>
      <c r="AE16" s="45">
        <f t="shared" si="60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61"/>
        <v>0</v>
      </c>
      <c r="AP16" s="26">
        <f t="shared" si="62"/>
        <v>0</v>
      </c>
      <c r="AQ16" s="23">
        <f t="shared" si="63"/>
        <v>0</v>
      </c>
      <c r="AR16" s="45">
        <f t="shared" si="64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65"/>
        <v>0</v>
      </c>
      <c r="BB16" s="26">
        <f t="shared" si="66"/>
        <v>0</v>
      </c>
      <c r="BC16" s="23">
        <f t="shared" si="67"/>
        <v>0</v>
      </c>
      <c r="BD16" s="45">
        <f t="shared" si="68"/>
        <v>0</v>
      </c>
      <c r="BE16" s="27"/>
      <c r="BF16" s="43"/>
      <c r="BG16" s="29"/>
      <c r="BH16" s="29"/>
      <c r="BI16" s="29"/>
      <c r="BJ16" s="29"/>
      <c r="BK16" s="30"/>
      <c r="BL16" s="40">
        <f t="shared" si="69"/>
        <v>0</v>
      </c>
      <c r="BM16" s="37">
        <f t="shared" si="70"/>
        <v>0</v>
      </c>
      <c r="BN16" s="36">
        <f t="shared" si="71"/>
        <v>0</v>
      </c>
      <c r="BO16" s="35">
        <f t="shared" si="72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73"/>
        <v>0</v>
      </c>
      <c r="BZ16" s="26">
        <f t="shared" si="74"/>
        <v>0</v>
      </c>
      <c r="CA16" s="32">
        <f t="shared" si="75"/>
        <v>0</v>
      </c>
      <c r="CB16" s="72">
        <f t="shared" si="76"/>
        <v>0</v>
      </c>
      <c r="CC16" s="31"/>
      <c r="CD16" s="28"/>
      <c r="CE16" s="29"/>
      <c r="CF16" s="29"/>
      <c r="CG16" s="29"/>
      <c r="CH16" s="29"/>
      <c r="CI16" s="30"/>
      <c r="CJ16" s="27">
        <f t="shared" si="77"/>
        <v>0</v>
      </c>
      <c r="CK16" s="26">
        <f t="shared" si="78"/>
        <v>0</v>
      </c>
      <c r="CL16" s="23">
        <f t="shared" si="79"/>
        <v>0</v>
      </c>
      <c r="CM16" s="45">
        <f t="shared" si="80"/>
        <v>0</v>
      </c>
      <c r="IL16" s="79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</row>
    <row r="17" spans="1:323" s="4" customFormat="1" hidden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55"/>
        <v>0</v>
      </c>
      <c r="L17" s="59">
        <f>AB17+AO17+BA17+BL17+BY17+CJ17+CU11+DF11+DQ11+EB11+EM11+EX11+FI11+FT11+GE11+GP11+HA11+HL11+HW11+IH11</f>
        <v>0</v>
      </c>
      <c r="M17" s="36">
        <f>AD17+AQ17+BC17+BN17+CA17+CL17+CW11+DH11+DS11+ED11+EO11+EZ11+FK11+FV11+GG11+GR11+HC11+HN11+HY11+IJ11</f>
        <v>0</v>
      </c>
      <c r="N17" s="37">
        <f t="shared" si="56"/>
        <v>0</v>
      </c>
      <c r="O17" s="60">
        <f>W17+AJ17+AV17+BG17+BT17+CE17+CP11+DA11+DL11+DW11+EH11+ES11+FD11+FO11+FZ11+GK11+GV11+HG11+HR11+IC11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si="57"/>
        <v>0</v>
      </c>
      <c r="AC17" s="26">
        <f t="shared" si="58"/>
        <v>0</v>
      </c>
      <c r="AD17" s="23">
        <f t="shared" si="59"/>
        <v>0</v>
      </c>
      <c r="AE17" s="45">
        <f t="shared" si="60"/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61"/>
        <v>0</v>
      </c>
      <c r="AP17" s="26">
        <f t="shared" si="62"/>
        <v>0</v>
      </c>
      <c r="AQ17" s="23">
        <f t="shared" si="63"/>
        <v>0</v>
      </c>
      <c r="AR17" s="45">
        <f t="shared" si="64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65"/>
        <v>0</v>
      </c>
      <c r="BB17" s="26">
        <f t="shared" si="66"/>
        <v>0</v>
      </c>
      <c r="BC17" s="23">
        <f t="shared" si="67"/>
        <v>0</v>
      </c>
      <c r="BD17" s="45">
        <f t="shared" si="68"/>
        <v>0</v>
      </c>
      <c r="BE17" s="27"/>
      <c r="BF17" s="43"/>
      <c r="BG17" s="29"/>
      <c r="BH17" s="29"/>
      <c r="BI17" s="29"/>
      <c r="BJ17" s="29"/>
      <c r="BK17" s="30"/>
      <c r="BL17" s="40">
        <f t="shared" si="69"/>
        <v>0</v>
      </c>
      <c r="BM17" s="37">
        <f t="shared" si="70"/>
        <v>0</v>
      </c>
      <c r="BN17" s="36">
        <f t="shared" si="71"/>
        <v>0</v>
      </c>
      <c r="BO17" s="35">
        <f t="shared" si="72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73"/>
        <v>0</v>
      </c>
      <c r="BZ17" s="26">
        <f t="shared" si="74"/>
        <v>0</v>
      </c>
      <c r="CA17" s="32">
        <f t="shared" si="75"/>
        <v>0</v>
      </c>
      <c r="CB17" s="72">
        <f t="shared" si="76"/>
        <v>0</v>
      </c>
      <c r="CC17" s="31"/>
      <c r="CD17" s="28"/>
      <c r="CE17" s="29"/>
      <c r="CF17" s="29"/>
      <c r="CG17" s="29"/>
      <c r="CH17" s="29"/>
      <c r="CI17" s="30"/>
      <c r="CJ17" s="27">
        <f t="shared" si="77"/>
        <v>0</v>
      </c>
      <c r="CK17" s="26">
        <f t="shared" si="78"/>
        <v>0</v>
      </c>
      <c r="CL17" s="23">
        <f t="shared" si="79"/>
        <v>0</v>
      </c>
      <c r="CM17" s="45">
        <f t="shared" si="80"/>
        <v>0</v>
      </c>
      <c r="IL17" s="79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</row>
    <row r="18" spans="1:32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55"/>
        <v>0</v>
      </c>
      <c r="L18" s="59">
        <f>AB18+AO18+BA18+BL18+BY18+CJ18+CU11+DF11+DQ11+EB11+EM11+EX11+FI11+FT11+GE11+GP11+HA11+HL11+HW11+IH11</f>
        <v>0</v>
      </c>
      <c r="M18" s="36">
        <f>AD18+AQ18+BC18+BN18+CA18+CL18+CW11+DH11+DS11+ED11+EO11+EZ11+FK11+FV11+GG11+GR11+HC11+HN11+HY11+IJ11</f>
        <v>0</v>
      </c>
      <c r="N18" s="37">
        <f t="shared" si="56"/>
        <v>0</v>
      </c>
      <c r="O18" s="60">
        <f>W18+AJ18+AV18+BG18+BT18+CE18+CP11+DA11+DL11+DW11+EH11+ES11+FD11+FO11+FZ11+GK11+GV11+HG11+HR11+IC11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57"/>
        <v>0</v>
      </c>
      <c r="AC18" s="26">
        <f t="shared" si="58"/>
        <v>0</v>
      </c>
      <c r="AD18" s="23">
        <f t="shared" si="59"/>
        <v>0</v>
      </c>
      <c r="AE18" s="45">
        <f t="shared" si="60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61"/>
        <v>0</v>
      </c>
      <c r="AP18" s="26">
        <f t="shared" si="62"/>
        <v>0</v>
      </c>
      <c r="AQ18" s="23">
        <f t="shared" si="63"/>
        <v>0</v>
      </c>
      <c r="AR18" s="45">
        <f t="shared" si="64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65"/>
        <v>0</v>
      </c>
      <c r="BB18" s="26">
        <f t="shared" si="66"/>
        <v>0</v>
      </c>
      <c r="BC18" s="23">
        <f t="shared" si="67"/>
        <v>0</v>
      </c>
      <c r="BD18" s="45">
        <f t="shared" si="68"/>
        <v>0</v>
      </c>
      <c r="BE18" s="27"/>
      <c r="BF18" s="43"/>
      <c r="BG18" s="29"/>
      <c r="BH18" s="29"/>
      <c r="BI18" s="29"/>
      <c r="BJ18" s="29"/>
      <c r="BK18" s="30"/>
      <c r="BL18" s="40">
        <f t="shared" si="69"/>
        <v>0</v>
      </c>
      <c r="BM18" s="37">
        <f t="shared" si="70"/>
        <v>0</v>
      </c>
      <c r="BN18" s="36">
        <f t="shared" si="71"/>
        <v>0</v>
      </c>
      <c r="BO18" s="35">
        <f t="shared" si="72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73"/>
        <v>0</v>
      </c>
      <c r="BZ18" s="26">
        <f t="shared" si="74"/>
        <v>0</v>
      </c>
      <c r="CA18" s="32">
        <f t="shared" si="75"/>
        <v>0</v>
      </c>
      <c r="CB18" s="72">
        <f t="shared" si="76"/>
        <v>0</v>
      </c>
      <c r="CC18" s="31"/>
      <c r="CD18" s="28"/>
      <c r="CE18" s="29"/>
      <c r="CF18" s="29"/>
      <c r="CG18" s="29"/>
      <c r="CH18" s="29"/>
      <c r="CI18" s="30"/>
      <c r="CJ18" s="27">
        <f t="shared" si="77"/>
        <v>0</v>
      </c>
      <c r="CK18" s="26">
        <f t="shared" si="78"/>
        <v>0</v>
      </c>
      <c r="CL18" s="23">
        <f t="shared" si="79"/>
        <v>0</v>
      </c>
      <c r="CM18" s="45">
        <f t="shared" si="80"/>
        <v>0</v>
      </c>
      <c r="IL18" s="79"/>
      <c r="IO18"/>
      <c r="IP18"/>
      <c r="IQ18"/>
    </row>
    <row r="19" spans="1:323" s="4" customFormat="1" ht="12.75" hidden="1" customHeight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55"/>
        <v>0</v>
      </c>
      <c r="L19" s="59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56"/>
        <v>0</v>
      </c>
      <c r="O19" s="60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57"/>
        <v>0</v>
      </c>
      <c r="AC19" s="26">
        <f t="shared" si="58"/>
        <v>0</v>
      </c>
      <c r="AD19" s="23">
        <f t="shared" si="59"/>
        <v>0</v>
      </c>
      <c r="AE19" s="45">
        <f t="shared" si="60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61"/>
        <v>0</v>
      </c>
      <c r="AP19" s="26">
        <f t="shared" si="62"/>
        <v>0</v>
      </c>
      <c r="AQ19" s="23">
        <f t="shared" si="63"/>
        <v>0</v>
      </c>
      <c r="AR19" s="45">
        <f t="shared" si="64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65"/>
        <v>0</v>
      </c>
      <c r="BB19" s="26">
        <f t="shared" si="66"/>
        <v>0</v>
      </c>
      <c r="BC19" s="23">
        <f t="shared" si="67"/>
        <v>0</v>
      </c>
      <c r="BD19" s="45">
        <f t="shared" si="68"/>
        <v>0</v>
      </c>
      <c r="BE19" s="27"/>
      <c r="BF19" s="43"/>
      <c r="BG19" s="29"/>
      <c r="BH19" s="29"/>
      <c r="BI19" s="29"/>
      <c r="BJ19" s="29"/>
      <c r="BK19" s="30"/>
      <c r="BL19" s="40">
        <f t="shared" si="69"/>
        <v>0</v>
      </c>
      <c r="BM19" s="37">
        <f t="shared" si="70"/>
        <v>0</v>
      </c>
      <c r="BN19" s="36">
        <f t="shared" si="71"/>
        <v>0</v>
      </c>
      <c r="BO19" s="35">
        <f t="shared" si="72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73"/>
        <v>0</v>
      </c>
      <c r="BZ19" s="26">
        <f t="shared" si="74"/>
        <v>0</v>
      </c>
      <c r="CA19" s="32">
        <f t="shared" si="75"/>
        <v>0</v>
      </c>
      <c r="CB19" s="72">
        <f t="shared" si="76"/>
        <v>0</v>
      </c>
      <c r="CC19" s="31"/>
      <c r="CD19" s="28"/>
      <c r="CE19" s="29"/>
      <c r="CF19" s="29"/>
      <c r="CG19" s="29"/>
      <c r="CH19" s="29"/>
      <c r="CI19" s="30"/>
      <c r="CJ19" s="27">
        <f t="shared" si="77"/>
        <v>0</v>
      </c>
      <c r="CK19" s="26">
        <f t="shared" si="78"/>
        <v>0</v>
      </c>
      <c r="CL19" s="23">
        <f t="shared" si="79"/>
        <v>0</v>
      </c>
      <c r="CM19" s="45">
        <f t="shared" si="80"/>
        <v>0</v>
      </c>
      <c r="IL19" s="79"/>
      <c r="IO19"/>
      <c r="IP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323" s="76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55"/>
        <v>0</v>
      </c>
      <c r="L20" s="59">
        <f>AB20+AO20+BA20+BL20+BY20+CJ20+CU19+DF19+DQ19+EB19+EM19+EX19+FI19+FT19+GE19+GP19+HA19+HL19+HW19+IH19</f>
        <v>0</v>
      </c>
      <c r="M20" s="36">
        <f>AD20+AQ20+BC20+BN20+CA20+CL20+CW19+DH19+DS19+ED19+EO19+EZ19+FK19+FV19+GG19+GR19+HC19+HN19+HY19+IJ19</f>
        <v>0</v>
      </c>
      <c r="N20" s="37">
        <f t="shared" si="56"/>
        <v>0</v>
      </c>
      <c r="O20" s="60">
        <f>W20+AJ20+AV20+BG20+BT20+CE20+CP19+DA19+DL19+DW19+EH19+ES19+FD19+FO19+FZ19+GK19+GV19+HG19+HR19+IC19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57"/>
        <v>0</v>
      </c>
      <c r="AC20" s="26">
        <f t="shared" si="58"/>
        <v>0</v>
      </c>
      <c r="AD20" s="23">
        <f t="shared" si="59"/>
        <v>0</v>
      </c>
      <c r="AE20" s="45">
        <f t="shared" si="60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61"/>
        <v>0</v>
      </c>
      <c r="AP20" s="26">
        <f t="shared" si="62"/>
        <v>0</v>
      </c>
      <c r="AQ20" s="23">
        <f t="shared" si="63"/>
        <v>0</v>
      </c>
      <c r="AR20" s="45">
        <f t="shared" si="64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65"/>
        <v>0</v>
      </c>
      <c r="BB20" s="26">
        <f t="shared" si="66"/>
        <v>0</v>
      </c>
      <c r="BC20" s="23">
        <f t="shared" si="67"/>
        <v>0</v>
      </c>
      <c r="BD20" s="45">
        <f t="shared" si="68"/>
        <v>0</v>
      </c>
      <c r="BE20" s="27"/>
      <c r="BF20" s="43"/>
      <c r="BG20" s="29"/>
      <c r="BH20" s="29"/>
      <c r="BI20" s="29"/>
      <c r="BJ20" s="29"/>
      <c r="BK20" s="30"/>
      <c r="BL20" s="40">
        <f t="shared" si="69"/>
        <v>0</v>
      </c>
      <c r="BM20" s="37">
        <f t="shared" si="70"/>
        <v>0</v>
      </c>
      <c r="BN20" s="36">
        <f t="shared" si="71"/>
        <v>0</v>
      </c>
      <c r="BO20" s="35">
        <f t="shared" si="72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73"/>
        <v>0</v>
      </c>
      <c r="BZ20" s="26">
        <f t="shared" si="74"/>
        <v>0</v>
      </c>
      <c r="CA20" s="32">
        <f t="shared" si="75"/>
        <v>0</v>
      </c>
      <c r="CB20" s="72">
        <f t="shared" si="76"/>
        <v>0</v>
      </c>
      <c r="CC20" s="31"/>
      <c r="CD20" s="28"/>
      <c r="CE20" s="29"/>
      <c r="CF20" s="29"/>
      <c r="CG20" s="29"/>
      <c r="CH20" s="29"/>
      <c r="CI20" s="30"/>
      <c r="CJ20" s="27">
        <f t="shared" si="77"/>
        <v>0</v>
      </c>
      <c r="CK20" s="26">
        <f t="shared" si="78"/>
        <v>0</v>
      </c>
      <c r="CL20" s="23">
        <f t="shared" si="79"/>
        <v>0</v>
      </c>
      <c r="CM20" s="45">
        <f t="shared" si="80"/>
        <v>0</v>
      </c>
      <c r="IL20" s="7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</row>
    <row r="21" spans="1:32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ref="K21:K30" si="81">L21+M21+O21</f>
        <v>0</v>
      </c>
      <c r="L21" s="59">
        <f>AB21+AO21+BA21+BL21+BY21+CJ21+CU21+DF21+DQ21+EB21+EM21+EX21+FI21+FT21+GE21+GP21+HA21+HL21+HW21+IH21</f>
        <v>0</v>
      </c>
      <c r="M21" s="36">
        <f>AD21+AQ21+BC21+BN21+CA21+CL21+CW21+DH21+DS21+ED21+EO21+EZ21+FK21+FV21+GG21+GR21+HC21+HN21+HY21+IJ21</f>
        <v>0</v>
      </c>
      <c r="N21" s="37">
        <f t="shared" ref="N21:N30" si="82">O21</f>
        <v>0</v>
      </c>
      <c r="O21" s="60">
        <f>W21+AJ21+AV21+BG21+BT21+CE21+CP21+DA21+DL21+DW21+EH21+ES21+FD21+FO21+FZ21+GK21+GV21+HG21+HR21+IC21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ref="AB21:AB30" si="83">P21+Q21+R21+S21+T21+U21+V21</f>
        <v>0</v>
      </c>
      <c r="AC21" s="26">
        <f t="shared" ref="AC21:AC30" si="84">W21</f>
        <v>0</v>
      </c>
      <c r="AD21" s="23">
        <f t="shared" ref="AD21:AD30" si="85">(X21*3)+(Y21*10)+(Z21*5)+(AA21*20)</f>
        <v>0</v>
      </c>
      <c r="AE21" s="45">
        <f t="shared" ref="AE21:AE30" si="86">AB21+AC21+AD21</f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ref="AO21:AO30" si="87">AF21+AG21+AH21+AI21</f>
        <v>0</v>
      </c>
      <c r="AP21" s="26">
        <f t="shared" ref="AP21:AP30" si="88">AJ21</f>
        <v>0</v>
      </c>
      <c r="AQ21" s="23">
        <f t="shared" ref="AQ21:AQ30" si="89">(AK21*3)+(AL21*10)+(AM21*5)+(AN21*20)</f>
        <v>0</v>
      </c>
      <c r="AR21" s="45">
        <f t="shared" ref="AR21:AR30" si="90">AO21+AP21+AQ21</f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ref="BA21:BA30" si="91">AS21+AT21+AU21</f>
        <v>0</v>
      </c>
      <c r="BB21" s="26">
        <f t="shared" ref="BB21:BB30" si="92">AV21</f>
        <v>0</v>
      </c>
      <c r="BC21" s="23">
        <f t="shared" ref="BC21:BC30" si="93">(AW21*3)+(AX21*10)+(AY21*5)+(AZ21*20)</f>
        <v>0</v>
      </c>
      <c r="BD21" s="45">
        <f t="shared" ref="BD21:BD30" si="94">BA21+BB21+BC21</f>
        <v>0</v>
      </c>
      <c r="BE21" s="27"/>
      <c r="BF21" s="43"/>
      <c r="BG21" s="29"/>
      <c r="BH21" s="29"/>
      <c r="BI21" s="29"/>
      <c r="BJ21" s="29"/>
      <c r="BK21" s="30"/>
      <c r="BL21" s="40">
        <f t="shared" ref="BL21:BL30" si="95">BE21+BF21</f>
        <v>0</v>
      </c>
      <c r="BM21" s="37">
        <f t="shared" ref="BM21:BM30" si="96">BG21/2</f>
        <v>0</v>
      </c>
      <c r="BN21" s="36">
        <f t="shared" ref="BN21:BN30" si="97">(BH21*3)+(BI21*5)+(BJ21*5)+(BK21*20)</f>
        <v>0</v>
      </c>
      <c r="BO21" s="35">
        <f t="shared" ref="BO21:BO30" si="98">BL21+BM21+BN21</f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ref="BY21:BY30" si="99">BP21+BQ21+BR21+BS21</f>
        <v>0</v>
      </c>
      <c r="BZ21" s="26">
        <f t="shared" ref="BZ21:BZ30" si="100">BT21</f>
        <v>0</v>
      </c>
      <c r="CA21" s="32">
        <f t="shared" ref="CA21:CA30" si="101">(BU21*3)+(BV21*10)+(BW21*5)+(BX21*20)</f>
        <v>0</v>
      </c>
      <c r="CB21" s="72">
        <f t="shared" ref="CB21:CB30" si="102">BY21+BZ21+CA21</f>
        <v>0</v>
      </c>
      <c r="CC21" s="31"/>
      <c r="CD21" s="28"/>
      <c r="CE21" s="29"/>
      <c r="CF21" s="29"/>
      <c r="CG21" s="29"/>
      <c r="CH21" s="29"/>
      <c r="CI21" s="30"/>
      <c r="CJ21" s="27">
        <f t="shared" ref="CJ21:CJ30" si="103">CC21+CD21</f>
        <v>0</v>
      </c>
      <c r="CK21" s="26">
        <f t="shared" ref="CK21:CK30" si="104">CE21</f>
        <v>0</v>
      </c>
      <c r="CL21" s="23">
        <f t="shared" ref="CL21:CL30" si="105">(CF21*3)+(CG21*10)+(CH21*5)+(CI21*20)</f>
        <v>0</v>
      </c>
      <c r="CM21" s="45">
        <f t="shared" ref="CM21:CM30" si="106">CJ21+CK21+CL21</f>
        <v>0</v>
      </c>
      <c r="IL21" s="79"/>
      <c r="IM21"/>
      <c r="IN21"/>
      <c r="IQ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</row>
    <row r="22" spans="1:323" s="156" customFormat="1" ht="13.5" hidden="1" thickBot="1" x14ac:dyDescent="0.25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119">
        <f t="shared" si="81"/>
        <v>0</v>
      </c>
      <c r="L22" s="120">
        <f>AB22+AO22+BA22+BL22+BY22+CJ22+CU16+DF16+DQ16+EB16+EM16+EX16+FI16+FT16+GE16+GP16+HA16+HL16+HW16+IH16</f>
        <v>0</v>
      </c>
      <c r="M22" s="23">
        <f>AD22+AQ22+BC22+BN22+CA22+CL22+CW16+DH16+DS16+ED16+EO16+EZ16+FK16+FV16+GG16+GR16+HC16+HN16+HY16+IJ16</f>
        <v>0</v>
      </c>
      <c r="N22" s="26">
        <f t="shared" si="82"/>
        <v>0</v>
      </c>
      <c r="O22" s="121">
        <f>W22+AJ22+AV22+BG22+BT22+CE22+CP16+DA16+DL16+DW16+EH16+ES16+FD16+FO16+FZ16+GK16+GV16+HG16+HR16+IC16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83"/>
        <v>0</v>
      </c>
      <c r="AC22" s="26">
        <f t="shared" si="84"/>
        <v>0</v>
      </c>
      <c r="AD22" s="23">
        <f t="shared" si="85"/>
        <v>0</v>
      </c>
      <c r="AE22" s="45">
        <f t="shared" si="86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87"/>
        <v>0</v>
      </c>
      <c r="AP22" s="26">
        <f t="shared" si="88"/>
        <v>0</v>
      </c>
      <c r="AQ22" s="23">
        <f t="shared" si="89"/>
        <v>0</v>
      </c>
      <c r="AR22" s="45">
        <f t="shared" si="90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91"/>
        <v>0</v>
      </c>
      <c r="BB22" s="26">
        <f t="shared" si="92"/>
        <v>0</v>
      </c>
      <c r="BC22" s="23">
        <f t="shared" si="93"/>
        <v>0</v>
      </c>
      <c r="BD22" s="45">
        <f t="shared" si="94"/>
        <v>0</v>
      </c>
      <c r="BE22" s="27"/>
      <c r="BF22" s="43"/>
      <c r="BG22" s="29"/>
      <c r="BH22" s="29"/>
      <c r="BI22" s="29"/>
      <c r="BJ22" s="29"/>
      <c r="BK22" s="30"/>
      <c r="BL22" s="40">
        <f t="shared" si="95"/>
        <v>0</v>
      </c>
      <c r="BM22" s="37">
        <f t="shared" si="96"/>
        <v>0</v>
      </c>
      <c r="BN22" s="36">
        <f t="shared" si="97"/>
        <v>0</v>
      </c>
      <c r="BO22" s="35">
        <f t="shared" si="98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99"/>
        <v>0</v>
      </c>
      <c r="BZ22" s="26">
        <f t="shared" si="100"/>
        <v>0</v>
      </c>
      <c r="CA22" s="32">
        <f t="shared" si="101"/>
        <v>0</v>
      </c>
      <c r="CB22" s="72">
        <f t="shared" si="102"/>
        <v>0</v>
      </c>
      <c r="CC22" s="31"/>
      <c r="CD22" s="28"/>
      <c r="CE22" s="29"/>
      <c r="CF22" s="29"/>
      <c r="CG22" s="29"/>
      <c r="CH22" s="29"/>
      <c r="CI22" s="30"/>
      <c r="CJ22" s="27">
        <f t="shared" si="103"/>
        <v>0</v>
      </c>
      <c r="CK22" s="26">
        <f t="shared" si="104"/>
        <v>0</v>
      </c>
      <c r="CL22" s="23">
        <f t="shared" si="105"/>
        <v>0</v>
      </c>
      <c r="CM22" s="45">
        <f t="shared" si="106"/>
        <v>0</v>
      </c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9"/>
      <c r="IM22" s="4"/>
      <c r="IN22" s="4"/>
      <c r="IO22"/>
      <c r="IP22"/>
      <c r="IQ22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76"/>
      <c r="LA22" s="76"/>
      <c r="LB22" s="76"/>
      <c r="LC22" s="76"/>
      <c r="LD22" s="76"/>
      <c r="LE22" s="76"/>
      <c r="LF22" s="76"/>
      <c r="LG22" s="76"/>
      <c r="LH22" s="76"/>
      <c r="LI22" s="76"/>
      <c r="LJ22" s="76"/>
      <c r="LK22" s="76"/>
    </row>
    <row r="23" spans="1:323" s="4" customFormat="1" ht="13.5" hidden="1" thickTop="1" x14ac:dyDescent="0.2">
      <c r="A23" s="33"/>
      <c r="B23" s="82"/>
      <c r="C23" s="83"/>
      <c r="D23" s="84"/>
      <c r="E23" s="84"/>
      <c r="F23" s="85"/>
      <c r="G23" s="86" t="str">
        <f>IF(AND(OR($G$2="Y",$H$2="Y"),I23&lt;5,J23&lt;5),IF(AND(I23=#REF!,J23=#REF!),#REF!+1,1),"")</f>
        <v/>
      </c>
      <c r="H23" s="87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88" t="str">
        <f>IF(ISNA(VLOOKUP(E23,SortLookup!$A$1:$B$5,2,FALSE))," ",VLOOKUP(E23,SortLookup!$A$1:$B$5,2,FALSE))</f>
        <v xml:space="preserve"> </v>
      </c>
      <c r="J23" s="89" t="str">
        <f>IF(ISNA(VLOOKUP(F23,SortLookup!$A$7:$B$11,2,FALSE))," ",VLOOKUP(F23,SortLookup!$A$7:$B$11,2,FALSE))</f>
        <v xml:space="preserve"> </v>
      </c>
      <c r="K23" s="58">
        <f t="shared" si="81"/>
        <v>0</v>
      </c>
      <c r="L23" s="59">
        <f>AB23+AO23+BA23+BL23+BY23+CJ23+CU17+DF17+DQ17+EB17+EM17+EX17+FI17+FT17+GE17+GP17+HA17+HL17+HW17+IH17</f>
        <v>0</v>
      </c>
      <c r="M23" s="36">
        <f>AD23+AQ23+BC23+BN23+CA23+CL23+CW17+DH17+DS17+ED17+EO17+EZ17+FK17+FV17+GG17+GR17+HC17+HN17+HY17+IJ17</f>
        <v>0</v>
      </c>
      <c r="N23" s="37">
        <f t="shared" si="82"/>
        <v>0</v>
      </c>
      <c r="O23" s="60">
        <f>W23+AJ23+AV23+BG23+BT23+CE23+CP17+DA17+DL17+DW17+EH17+ES17+FD17+FO17+FZ17+GK17+GV17+HG17+HR17+IC17</f>
        <v>0</v>
      </c>
      <c r="P23" s="90"/>
      <c r="Q23" s="91"/>
      <c r="R23" s="91"/>
      <c r="S23" s="91"/>
      <c r="T23" s="91"/>
      <c r="U23" s="91"/>
      <c r="V23" s="91"/>
      <c r="W23" s="92"/>
      <c r="X23" s="92"/>
      <c r="Y23" s="92"/>
      <c r="Z23" s="92"/>
      <c r="AA23" s="93"/>
      <c r="AB23" s="40">
        <f t="shared" si="83"/>
        <v>0</v>
      </c>
      <c r="AC23" s="37">
        <f t="shared" si="84"/>
        <v>0</v>
      </c>
      <c r="AD23" s="36">
        <f t="shared" si="85"/>
        <v>0</v>
      </c>
      <c r="AE23" s="94">
        <f t="shared" si="86"/>
        <v>0</v>
      </c>
      <c r="AF23" s="90"/>
      <c r="AG23" s="91"/>
      <c r="AH23" s="91"/>
      <c r="AI23" s="91"/>
      <c r="AJ23" s="92"/>
      <c r="AK23" s="92"/>
      <c r="AL23" s="92"/>
      <c r="AM23" s="92"/>
      <c r="AN23" s="93"/>
      <c r="AO23" s="40">
        <f t="shared" si="87"/>
        <v>0</v>
      </c>
      <c r="AP23" s="37">
        <f t="shared" si="88"/>
        <v>0</v>
      </c>
      <c r="AQ23" s="36">
        <f t="shared" si="89"/>
        <v>0</v>
      </c>
      <c r="AR23" s="94">
        <f t="shared" si="90"/>
        <v>0</v>
      </c>
      <c r="AS23" s="90"/>
      <c r="AT23" s="91"/>
      <c r="AU23" s="91"/>
      <c r="AV23" s="92"/>
      <c r="AW23" s="92"/>
      <c r="AX23" s="92"/>
      <c r="AY23" s="92"/>
      <c r="AZ23" s="93"/>
      <c r="BA23" s="40">
        <f t="shared" si="91"/>
        <v>0</v>
      </c>
      <c r="BB23" s="37">
        <f t="shared" si="92"/>
        <v>0</v>
      </c>
      <c r="BC23" s="36">
        <f t="shared" si="93"/>
        <v>0</v>
      </c>
      <c r="BD23" s="94">
        <f t="shared" si="94"/>
        <v>0</v>
      </c>
      <c r="BE23" s="40"/>
      <c r="BF23" s="116"/>
      <c r="BG23" s="92"/>
      <c r="BH23" s="92"/>
      <c r="BI23" s="92"/>
      <c r="BJ23" s="92"/>
      <c r="BK23" s="93"/>
      <c r="BL23" s="40">
        <f t="shared" si="95"/>
        <v>0</v>
      </c>
      <c r="BM23" s="37">
        <f t="shared" si="96"/>
        <v>0</v>
      </c>
      <c r="BN23" s="36">
        <f t="shared" si="97"/>
        <v>0</v>
      </c>
      <c r="BO23" s="35">
        <f t="shared" si="98"/>
        <v>0</v>
      </c>
      <c r="BP23" s="90"/>
      <c r="BQ23" s="91"/>
      <c r="BR23" s="91"/>
      <c r="BS23" s="91"/>
      <c r="BT23" s="92"/>
      <c r="BU23" s="92"/>
      <c r="BV23" s="92"/>
      <c r="BW23" s="92"/>
      <c r="BX23" s="93"/>
      <c r="BY23" s="40">
        <f t="shared" si="99"/>
        <v>0</v>
      </c>
      <c r="BZ23" s="37">
        <f t="shared" si="100"/>
        <v>0</v>
      </c>
      <c r="CA23" s="154">
        <f t="shared" si="101"/>
        <v>0</v>
      </c>
      <c r="CB23" s="155">
        <f t="shared" si="102"/>
        <v>0</v>
      </c>
      <c r="CC23" s="90"/>
      <c r="CD23" s="91"/>
      <c r="CE23" s="92"/>
      <c r="CF23" s="92"/>
      <c r="CG23" s="92"/>
      <c r="CH23" s="92"/>
      <c r="CI23" s="93"/>
      <c r="CJ23" s="40">
        <f t="shared" si="103"/>
        <v>0</v>
      </c>
      <c r="CK23" s="37">
        <f t="shared" si="104"/>
        <v>0</v>
      </c>
      <c r="CL23" s="36">
        <f t="shared" si="105"/>
        <v>0</v>
      </c>
      <c r="CM23" s="94">
        <f t="shared" si="106"/>
        <v>0</v>
      </c>
      <c r="IL23" s="79"/>
      <c r="IM23"/>
      <c r="IN23"/>
      <c r="IQ23"/>
    </row>
    <row r="24" spans="1:32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81"/>
        <v>0</v>
      </c>
      <c r="L24" s="59">
        <f>AB24+AO24+BA24+BL24+BY24+CJ24+CU22+DF22+DQ22+EB22+EM22+EX22+FI22+FT22+GE22+GP22+HA22+HL22+HW22+IH22</f>
        <v>0</v>
      </c>
      <c r="M24" s="36">
        <f>AD24+AQ24+BC24+BN24+CA24+CL24+CW22+DH22+DS22+ED22+EO22+EZ22+FK22+FV22+GG22+GR22+HC22+HN22+HY22+IJ22</f>
        <v>0</v>
      </c>
      <c r="N24" s="37">
        <f t="shared" si="82"/>
        <v>0</v>
      </c>
      <c r="O24" s="60">
        <f>W24+AJ24+AV24+BG24+BT24+CE24+CP22+DA22+DL22+DW22+EH22+ES22+FD22+FO22+FZ22+GK22+GV22+HG22+HR22+IC22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si="83"/>
        <v>0</v>
      </c>
      <c r="AC24" s="26">
        <f t="shared" si="84"/>
        <v>0</v>
      </c>
      <c r="AD24" s="23">
        <f t="shared" si="85"/>
        <v>0</v>
      </c>
      <c r="AE24" s="45">
        <f t="shared" si="86"/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87"/>
        <v>0</v>
      </c>
      <c r="AP24" s="26">
        <f t="shared" si="88"/>
        <v>0</v>
      </c>
      <c r="AQ24" s="23">
        <f t="shared" si="89"/>
        <v>0</v>
      </c>
      <c r="AR24" s="45">
        <f t="shared" si="90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91"/>
        <v>0</v>
      </c>
      <c r="BB24" s="26">
        <f t="shared" si="92"/>
        <v>0</v>
      </c>
      <c r="BC24" s="23">
        <f t="shared" si="93"/>
        <v>0</v>
      </c>
      <c r="BD24" s="45">
        <f t="shared" si="94"/>
        <v>0</v>
      </c>
      <c r="BE24" s="27"/>
      <c r="BF24" s="43"/>
      <c r="BG24" s="29"/>
      <c r="BH24" s="29"/>
      <c r="BI24" s="29"/>
      <c r="BJ24" s="29"/>
      <c r="BK24" s="30"/>
      <c r="BL24" s="40">
        <f t="shared" si="95"/>
        <v>0</v>
      </c>
      <c r="BM24" s="37">
        <f t="shared" si="96"/>
        <v>0</v>
      </c>
      <c r="BN24" s="36">
        <f t="shared" si="97"/>
        <v>0</v>
      </c>
      <c r="BO24" s="35">
        <f t="shared" si="98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99"/>
        <v>0</v>
      </c>
      <c r="BZ24" s="26">
        <f t="shared" si="100"/>
        <v>0</v>
      </c>
      <c r="CA24" s="32">
        <f t="shared" si="101"/>
        <v>0</v>
      </c>
      <c r="CB24" s="72">
        <f t="shared" si="102"/>
        <v>0</v>
      </c>
      <c r="CC24" s="31"/>
      <c r="CD24" s="28"/>
      <c r="CE24" s="29"/>
      <c r="CF24" s="29"/>
      <c r="CG24" s="29"/>
      <c r="CH24" s="29"/>
      <c r="CI24" s="30"/>
      <c r="CJ24" s="27">
        <f t="shared" si="103"/>
        <v>0</v>
      </c>
      <c r="CK24" s="26">
        <f t="shared" si="104"/>
        <v>0</v>
      </c>
      <c r="CL24" s="23">
        <f t="shared" si="105"/>
        <v>0</v>
      </c>
      <c r="CM24" s="45">
        <f t="shared" si="106"/>
        <v>0</v>
      </c>
      <c r="IL24" s="79"/>
    </row>
    <row r="25" spans="1:323" s="4" customFormat="1" hidden="1" x14ac:dyDescent="0.2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81"/>
        <v>0</v>
      </c>
      <c r="L25" s="59">
        <f>AB25+AO25+BA25+BL25+BY25+CJ25+CU15+DF15+DQ15+EB15+EM15+EX15+FI15+FT15+GE15+GP15+HA15+HL15+HW15+IH15</f>
        <v>0</v>
      </c>
      <c r="M25" s="36">
        <f>AD25+AQ25+BC25+BN25+CA25+CL25+CW15+DH15+DS15+ED15+EO15+EZ15+FK15+FV15+GG15+GR15+HC15+HN15+HY15+IJ15</f>
        <v>0</v>
      </c>
      <c r="N25" s="37">
        <f t="shared" si="82"/>
        <v>0</v>
      </c>
      <c r="O25" s="60">
        <f>W25+AJ25+AV25+BG25+BT25+CE25+CP15+DA15+DL15+DW15+EH15+ES15+FD15+FO15+FZ15+GK15+GV15+HG15+HR15+IC15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83"/>
        <v>0</v>
      </c>
      <c r="AC25" s="26">
        <f t="shared" si="84"/>
        <v>0</v>
      </c>
      <c r="AD25" s="23">
        <f t="shared" si="85"/>
        <v>0</v>
      </c>
      <c r="AE25" s="45">
        <f t="shared" si="86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87"/>
        <v>0</v>
      </c>
      <c r="AP25" s="26">
        <f t="shared" si="88"/>
        <v>0</v>
      </c>
      <c r="AQ25" s="23">
        <f t="shared" si="89"/>
        <v>0</v>
      </c>
      <c r="AR25" s="45">
        <f t="shared" si="90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91"/>
        <v>0</v>
      </c>
      <c r="BB25" s="26">
        <f t="shared" si="92"/>
        <v>0</v>
      </c>
      <c r="BC25" s="23">
        <f t="shared" si="93"/>
        <v>0</v>
      </c>
      <c r="BD25" s="45">
        <f t="shared" si="94"/>
        <v>0</v>
      </c>
      <c r="BE25" s="27"/>
      <c r="BF25" s="43"/>
      <c r="BG25" s="29"/>
      <c r="BH25" s="29"/>
      <c r="BI25" s="29"/>
      <c r="BJ25" s="29"/>
      <c r="BK25" s="30"/>
      <c r="BL25" s="40">
        <f t="shared" si="95"/>
        <v>0</v>
      </c>
      <c r="BM25" s="37">
        <f t="shared" si="96"/>
        <v>0</v>
      </c>
      <c r="BN25" s="36">
        <f t="shared" si="97"/>
        <v>0</v>
      </c>
      <c r="BO25" s="35">
        <f t="shared" si="98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99"/>
        <v>0</v>
      </c>
      <c r="BZ25" s="26">
        <f t="shared" si="100"/>
        <v>0</v>
      </c>
      <c r="CA25" s="32">
        <f t="shared" si="101"/>
        <v>0</v>
      </c>
      <c r="CB25" s="72">
        <f t="shared" si="102"/>
        <v>0</v>
      </c>
      <c r="CC25" s="31"/>
      <c r="CD25" s="28"/>
      <c r="CE25" s="29"/>
      <c r="CF25" s="29"/>
      <c r="CG25" s="29"/>
      <c r="CH25" s="29"/>
      <c r="CI25" s="30"/>
      <c r="CJ25" s="27">
        <f t="shared" si="103"/>
        <v>0</v>
      </c>
      <c r="CK25" s="26">
        <f t="shared" si="104"/>
        <v>0</v>
      </c>
      <c r="CL25" s="23">
        <f t="shared" si="105"/>
        <v>0</v>
      </c>
      <c r="CM25" s="45">
        <f t="shared" si="106"/>
        <v>0</v>
      </c>
      <c r="IL25" s="79"/>
      <c r="IM25"/>
      <c r="IN25"/>
      <c r="IO25"/>
      <c r="IP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</row>
    <row r="26" spans="1:323" s="4" customFormat="1" hidden="1" x14ac:dyDescent="0.2">
      <c r="A26" s="33"/>
      <c r="B26" s="63"/>
      <c r="C26" s="25"/>
      <c r="D26" s="64"/>
      <c r="E26" s="64"/>
      <c r="F26" s="65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81"/>
        <v>0</v>
      </c>
      <c r="L26" s="59">
        <f>AB26+AO26+BA26+BL26+BY26+CJ26+CU20+DF20+DQ20+EB20+EM20+EX20+FI20+FT20+GE20+GP20+HA20+HL20+HW20+IH20</f>
        <v>0</v>
      </c>
      <c r="M26" s="36">
        <f>AD26+AQ26+BC26+BN26+CA26+CL26+CW20+DH20+DS20+ED20+EO20+EZ20+FK20+FV20+GG20+GR20+HC20+HN20+HY20+IJ20</f>
        <v>0</v>
      </c>
      <c r="N26" s="37">
        <f t="shared" si="82"/>
        <v>0</v>
      </c>
      <c r="O26" s="60">
        <f>W26+AJ26+AV26+BG26+BT26+CE26+CP20+DA20+DL20+DW20+EH20+ES20+FD20+FO20+FZ20+GK20+GV20+HG20+HR20+IC20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si="83"/>
        <v>0</v>
      </c>
      <c r="AC26" s="26">
        <f t="shared" si="84"/>
        <v>0</v>
      </c>
      <c r="AD26" s="23">
        <f t="shared" si="85"/>
        <v>0</v>
      </c>
      <c r="AE26" s="45">
        <f t="shared" si="86"/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87"/>
        <v>0</v>
      </c>
      <c r="AP26" s="26">
        <f t="shared" si="88"/>
        <v>0</v>
      </c>
      <c r="AQ26" s="23">
        <f t="shared" si="89"/>
        <v>0</v>
      </c>
      <c r="AR26" s="45">
        <f t="shared" si="90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91"/>
        <v>0</v>
      </c>
      <c r="BB26" s="26">
        <f t="shared" si="92"/>
        <v>0</v>
      </c>
      <c r="BC26" s="23">
        <f t="shared" si="93"/>
        <v>0</v>
      </c>
      <c r="BD26" s="45">
        <f t="shared" si="94"/>
        <v>0</v>
      </c>
      <c r="BE26" s="27"/>
      <c r="BF26" s="43"/>
      <c r="BG26" s="29"/>
      <c r="BH26" s="29"/>
      <c r="BI26" s="29"/>
      <c r="BJ26" s="29"/>
      <c r="BK26" s="30"/>
      <c r="BL26" s="40">
        <f t="shared" si="95"/>
        <v>0</v>
      </c>
      <c r="BM26" s="37">
        <f t="shared" si="96"/>
        <v>0</v>
      </c>
      <c r="BN26" s="36">
        <f t="shared" si="97"/>
        <v>0</v>
      </c>
      <c r="BO26" s="35">
        <f t="shared" si="98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99"/>
        <v>0</v>
      </c>
      <c r="BZ26" s="26">
        <f t="shared" si="100"/>
        <v>0</v>
      </c>
      <c r="CA26" s="32">
        <f t="shared" si="101"/>
        <v>0</v>
      </c>
      <c r="CB26" s="72">
        <f t="shared" si="102"/>
        <v>0</v>
      </c>
      <c r="CC26" s="31"/>
      <c r="CD26" s="28"/>
      <c r="CE26" s="29"/>
      <c r="CF26" s="29"/>
      <c r="CG26" s="29"/>
      <c r="CH26" s="29"/>
      <c r="CI26" s="30"/>
      <c r="CJ26" s="27">
        <f t="shared" si="103"/>
        <v>0</v>
      </c>
      <c r="CK26" s="26">
        <f t="shared" si="104"/>
        <v>0</v>
      </c>
      <c r="CL26" s="23">
        <f t="shared" si="105"/>
        <v>0</v>
      </c>
      <c r="CM26" s="45">
        <f t="shared" si="106"/>
        <v>0</v>
      </c>
      <c r="IL26" s="79"/>
      <c r="IO26"/>
      <c r="IP26"/>
      <c r="IQ26"/>
    </row>
    <row r="27" spans="1:323" s="4" customFormat="1" hidden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81"/>
        <v>0</v>
      </c>
      <c r="L27" s="59">
        <f>AB27+AO27+BA27+BL27+BY27+CJ27+CU27+DF27+DQ27+EB27+EM27+EX27+FI27+FT27+GE27+GP27+HA27+HL27+HW27+IH27</f>
        <v>0</v>
      </c>
      <c r="M27" s="36">
        <f>AD27+AQ27+BC27+BN27+CA27+CL27+CW27+DH27+DS27+ED27+EO27+EZ27+FK27+FV27+GG27+GR27+HC27+HN27+HY27+IJ27</f>
        <v>0</v>
      </c>
      <c r="N27" s="37">
        <f t="shared" si="82"/>
        <v>0</v>
      </c>
      <c r="O27" s="60">
        <f>W27+AJ27+AV27+BG27+BT27+CE27+CP27+DA27+DL27+DW27+EH27+ES27+FD27+FO27+FZ27+GK27+GV27+HG27+HR27+IC27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83"/>
        <v>0</v>
      </c>
      <c r="AC27" s="26">
        <f t="shared" si="84"/>
        <v>0</v>
      </c>
      <c r="AD27" s="23">
        <f t="shared" si="85"/>
        <v>0</v>
      </c>
      <c r="AE27" s="45">
        <f t="shared" si="86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87"/>
        <v>0</v>
      </c>
      <c r="AP27" s="26">
        <f t="shared" si="88"/>
        <v>0</v>
      </c>
      <c r="AQ27" s="23">
        <f t="shared" si="89"/>
        <v>0</v>
      </c>
      <c r="AR27" s="45">
        <f t="shared" si="90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91"/>
        <v>0</v>
      </c>
      <c r="BB27" s="26">
        <f t="shared" si="92"/>
        <v>0</v>
      </c>
      <c r="BC27" s="23">
        <f t="shared" si="93"/>
        <v>0</v>
      </c>
      <c r="BD27" s="45">
        <f t="shared" si="94"/>
        <v>0</v>
      </c>
      <c r="BE27" s="27"/>
      <c r="BF27" s="43"/>
      <c r="BG27" s="29"/>
      <c r="BH27" s="29"/>
      <c r="BI27" s="29"/>
      <c r="BJ27" s="29"/>
      <c r="BK27" s="30"/>
      <c r="BL27" s="40">
        <f t="shared" si="95"/>
        <v>0</v>
      </c>
      <c r="BM27" s="37">
        <f t="shared" si="96"/>
        <v>0</v>
      </c>
      <c r="BN27" s="36">
        <f t="shared" si="97"/>
        <v>0</v>
      </c>
      <c r="BO27" s="35">
        <f t="shared" si="98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99"/>
        <v>0</v>
      </c>
      <c r="BZ27" s="26">
        <f t="shared" si="100"/>
        <v>0</v>
      </c>
      <c r="CA27" s="32">
        <f t="shared" si="101"/>
        <v>0</v>
      </c>
      <c r="CB27" s="72">
        <f t="shared" si="102"/>
        <v>0</v>
      </c>
      <c r="CC27" s="31"/>
      <c r="CD27" s="28"/>
      <c r="CE27" s="29"/>
      <c r="CF27" s="29"/>
      <c r="CG27" s="29"/>
      <c r="CH27" s="29"/>
      <c r="CI27" s="30"/>
      <c r="CJ27" s="27">
        <f t="shared" si="103"/>
        <v>0</v>
      </c>
      <c r="CK27" s="26">
        <f t="shared" si="104"/>
        <v>0</v>
      </c>
      <c r="CL27" s="23">
        <f t="shared" si="105"/>
        <v>0</v>
      </c>
      <c r="CM27" s="45">
        <f t="shared" si="106"/>
        <v>0</v>
      </c>
      <c r="IL27" s="79"/>
      <c r="IO27"/>
      <c r="IP27"/>
    </row>
    <row r="28" spans="1:32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119">
        <f t="shared" si="81"/>
        <v>0</v>
      </c>
      <c r="L28" s="120">
        <f>AB28+AO28+BA28+BL28+BY28+CJ28+CU22+DF22+DQ22+EB22+EM22+EX22+FI22+FT22+GE22+GP22+HA22+HL22+HW22+IH22</f>
        <v>0</v>
      </c>
      <c r="M28" s="23">
        <f>AD28+AQ28+BC28+BN28+CA28+CL28+CW22+DH22+DS22+ED22+EO22+EZ22+FK22+FV22+GG22+GR22+HC22+HN22+HY22+IJ22</f>
        <v>0</v>
      </c>
      <c r="N28" s="26">
        <f t="shared" si="82"/>
        <v>0</v>
      </c>
      <c r="O28" s="121">
        <f>W28+AJ28+AV28+BG28+BT28+CE28+CP22+DA22+DL22+DW22+EH22+ES22+FD22+FO22+FZ22+GK22+GV22+HG22+HR22+IC22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83"/>
        <v>0</v>
      </c>
      <c r="AC28" s="26">
        <f t="shared" si="84"/>
        <v>0</v>
      </c>
      <c r="AD28" s="23">
        <f t="shared" si="85"/>
        <v>0</v>
      </c>
      <c r="AE28" s="45">
        <f t="shared" si="86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87"/>
        <v>0</v>
      </c>
      <c r="AP28" s="26">
        <f t="shared" si="88"/>
        <v>0</v>
      </c>
      <c r="AQ28" s="23">
        <f t="shared" si="89"/>
        <v>0</v>
      </c>
      <c r="AR28" s="45">
        <f t="shared" si="90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91"/>
        <v>0</v>
      </c>
      <c r="BB28" s="26">
        <f t="shared" si="92"/>
        <v>0</v>
      </c>
      <c r="BC28" s="23">
        <f t="shared" si="93"/>
        <v>0</v>
      </c>
      <c r="BD28" s="45">
        <f t="shared" si="94"/>
        <v>0</v>
      </c>
      <c r="BE28" s="27"/>
      <c r="BF28" s="43"/>
      <c r="BG28" s="29"/>
      <c r="BH28" s="29"/>
      <c r="BI28" s="29"/>
      <c r="BJ28" s="29"/>
      <c r="BK28" s="30"/>
      <c r="BL28" s="40">
        <f t="shared" si="95"/>
        <v>0</v>
      </c>
      <c r="BM28" s="37">
        <f t="shared" si="96"/>
        <v>0</v>
      </c>
      <c r="BN28" s="36">
        <f t="shared" si="97"/>
        <v>0</v>
      </c>
      <c r="BO28" s="35">
        <f t="shared" si="98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99"/>
        <v>0</v>
      </c>
      <c r="BZ28" s="26">
        <f t="shared" si="100"/>
        <v>0</v>
      </c>
      <c r="CA28" s="32">
        <f t="shared" si="101"/>
        <v>0</v>
      </c>
      <c r="CB28" s="72">
        <f t="shared" si="102"/>
        <v>0</v>
      </c>
      <c r="CC28" s="31"/>
      <c r="CD28" s="28"/>
      <c r="CE28" s="29"/>
      <c r="CF28" s="29"/>
      <c r="CG28" s="29"/>
      <c r="CH28" s="29"/>
      <c r="CI28" s="30"/>
      <c r="CJ28" s="27">
        <f t="shared" si="103"/>
        <v>0</v>
      </c>
      <c r="CK28" s="26">
        <f t="shared" si="104"/>
        <v>0</v>
      </c>
      <c r="CL28" s="23">
        <f t="shared" si="105"/>
        <v>0</v>
      </c>
      <c r="CM28" s="45">
        <f t="shared" si="106"/>
        <v>0</v>
      </c>
      <c r="IL28" s="79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4" customFormat="1" hidden="1" x14ac:dyDescent="0.2">
      <c r="A29" s="33"/>
      <c r="B29" s="82"/>
      <c r="C29" s="83"/>
      <c r="D29" s="84"/>
      <c r="E29" s="84"/>
      <c r="F29" s="85"/>
      <c r="G29" s="86" t="str">
        <f>IF(AND(OR($G$2="Y",$H$2="Y"),I29&lt;5,J29&lt;5),IF(AND(I29=#REF!,J29=#REF!),#REF!+1,1),"")</f>
        <v/>
      </c>
      <c r="H29" s="87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8" t="str">
        <f>IF(ISNA(VLOOKUP(E29,SortLookup!$A$1:$B$5,2,FALSE))," ",VLOOKUP(E29,SortLookup!$A$1:$B$5,2,FALSE))</f>
        <v xml:space="preserve"> </v>
      </c>
      <c r="J29" s="89" t="str">
        <f>IF(ISNA(VLOOKUP(F29,SortLookup!$A$7:$B$11,2,FALSE))," ",VLOOKUP(F29,SortLookup!$A$7:$B$11,2,FALSE))</f>
        <v xml:space="preserve"> </v>
      </c>
      <c r="K29" s="58">
        <f t="shared" si="81"/>
        <v>0</v>
      </c>
      <c r="L29" s="59">
        <f>AB29+AO29+BA29+BL29+BY29+CJ29+CU23+DF23+DQ23+EB23+EM23+EX23+FI23+FT23+GE23+GP23+HA23+HL23+HW23+IH23</f>
        <v>0</v>
      </c>
      <c r="M29" s="36">
        <f>AD29+AQ29+BC29+BN29+CA29+CL29+CW23+DH23+DS23+ED23+EO23+EZ23+FK23+FV23+GG23+GR23+HC23+HN23+HY23+IJ23</f>
        <v>0</v>
      </c>
      <c r="N29" s="37">
        <f t="shared" si="82"/>
        <v>0</v>
      </c>
      <c r="O29" s="60">
        <f>W29+AJ29+AV29+BG29+BT29+CE29+CP23+DA23+DL23+DW23+EH23+ES23+FD23+FO23+FZ23+GK23+GV23+HG23+HR23+IC23</f>
        <v>0</v>
      </c>
      <c r="P29" s="90"/>
      <c r="Q29" s="91"/>
      <c r="R29" s="91"/>
      <c r="S29" s="91"/>
      <c r="T29" s="91"/>
      <c r="U29" s="91"/>
      <c r="V29" s="91"/>
      <c r="W29" s="92"/>
      <c r="X29" s="92"/>
      <c r="Y29" s="92"/>
      <c r="Z29" s="92"/>
      <c r="AA29" s="93"/>
      <c r="AB29" s="40">
        <f t="shared" si="83"/>
        <v>0</v>
      </c>
      <c r="AC29" s="37">
        <f t="shared" si="84"/>
        <v>0</v>
      </c>
      <c r="AD29" s="36">
        <f t="shared" si="85"/>
        <v>0</v>
      </c>
      <c r="AE29" s="94">
        <f t="shared" si="86"/>
        <v>0</v>
      </c>
      <c r="AF29" s="90"/>
      <c r="AG29" s="91"/>
      <c r="AH29" s="91"/>
      <c r="AI29" s="91"/>
      <c r="AJ29" s="92"/>
      <c r="AK29" s="92"/>
      <c r="AL29" s="92"/>
      <c r="AM29" s="92"/>
      <c r="AN29" s="93"/>
      <c r="AO29" s="40">
        <f t="shared" si="87"/>
        <v>0</v>
      </c>
      <c r="AP29" s="37">
        <f t="shared" si="88"/>
        <v>0</v>
      </c>
      <c r="AQ29" s="36">
        <f t="shared" si="89"/>
        <v>0</v>
      </c>
      <c r="AR29" s="94">
        <f t="shared" si="90"/>
        <v>0</v>
      </c>
      <c r="AS29" s="90"/>
      <c r="AT29" s="91"/>
      <c r="AU29" s="91"/>
      <c r="AV29" s="92"/>
      <c r="AW29" s="92"/>
      <c r="AX29" s="92"/>
      <c r="AY29" s="92"/>
      <c r="AZ29" s="93"/>
      <c r="BA29" s="40">
        <f t="shared" si="91"/>
        <v>0</v>
      </c>
      <c r="BB29" s="37">
        <f t="shared" si="92"/>
        <v>0</v>
      </c>
      <c r="BC29" s="36">
        <f t="shared" si="93"/>
        <v>0</v>
      </c>
      <c r="BD29" s="94">
        <f t="shared" si="94"/>
        <v>0</v>
      </c>
      <c r="BE29" s="40"/>
      <c r="BF29" s="116"/>
      <c r="BG29" s="92"/>
      <c r="BH29" s="92"/>
      <c r="BI29" s="92"/>
      <c r="BJ29" s="92"/>
      <c r="BK29" s="93"/>
      <c r="BL29" s="40">
        <f t="shared" si="95"/>
        <v>0</v>
      </c>
      <c r="BM29" s="37">
        <f t="shared" si="96"/>
        <v>0</v>
      </c>
      <c r="BN29" s="36">
        <f t="shared" si="97"/>
        <v>0</v>
      </c>
      <c r="BO29" s="35">
        <f t="shared" si="98"/>
        <v>0</v>
      </c>
      <c r="BP29" s="90"/>
      <c r="BQ29" s="91"/>
      <c r="BR29" s="91"/>
      <c r="BS29" s="91"/>
      <c r="BT29" s="92"/>
      <c r="BU29" s="92"/>
      <c r="BV29" s="92"/>
      <c r="BW29" s="92"/>
      <c r="BX29" s="93"/>
      <c r="BY29" s="40">
        <f t="shared" si="99"/>
        <v>0</v>
      </c>
      <c r="BZ29" s="37">
        <f t="shared" si="100"/>
        <v>0</v>
      </c>
      <c r="CA29" s="154">
        <f t="shared" si="101"/>
        <v>0</v>
      </c>
      <c r="CB29" s="155">
        <f t="shared" si="102"/>
        <v>0</v>
      </c>
      <c r="CC29" s="90"/>
      <c r="CD29" s="91"/>
      <c r="CE29" s="92"/>
      <c r="CF29" s="92"/>
      <c r="CG29" s="92"/>
      <c r="CH29" s="92"/>
      <c r="CI29" s="93"/>
      <c r="CJ29" s="40">
        <f t="shared" si="103"/>
        <v>0</v>
      </c>
      <c r="CK29" s="37">
        <f t="shared" si="104"/>
        <v>0</v>
      </c>
      <c r="CL29" s="36">
        <f t="shared" si="105"/>
        <v>0</v>
      </c>
      <c r="CM29" s="94">
        <f t="shared" si="106"/>
        <v>0</v>
      </c>
      <c r="IL29" s="79"/>
      <c r="IM29"/>
      <c r="IN2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81"/>
        <v>0</v>
      </c>
      <c r="L30" s="59">
        <f>AB30+AO30+BA30+BL30+BY30+CJ30+CU24+DF24+DQ24+EB24+EM24+EX24+FI24+FT24+GE24+GP24+HA24+HL24+HW24+IH24</f>
        <v>0</v>
      </c>
      <c r="M30" s="36">
        <f>AD30+AQ30+BC30+BN30+CA30+CL30+CW24+DH24+DS24+ED24+EO24+EZ24+FK24+FV24+GG24+GR24+HC24+HN24+HY24+IJ24</f>
        <v>0</v>
      </c>
      <c r="N30" s="37">
        <f t="shared" si="82"/>
        <v>0</v>
      </c>
      <c r="O30" s="60">
        <f>W30+AJ30+AV30+BG30+BT30+CE30+CP24+DA24+DL24+DW24+EH24+ES24+FD24+FO24+FZ24+GK24+GV24+HG24+HR24+IC24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83"/>
        <v>0</v>
      </c>
      <c r="AC30" s="26">
        <f t="shared" si="84"/>
        <v>0</v>
      </c>
      <c r="AD30" s="23">
        <f t="shared" si="85"/>
        <v>0</v>
      </c>
      <c r="AE30" s="45">
        <f t="shared" si="86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87"/>
        <v>0</v>
      </c>
      <c r="AP30" s="26">
        <f t="shared" si="88"/>
        <v>0</v>
      </c>
      <c r="AQ30" s="23">
        <f t="shared" si="89"/>
        <v>0</v>
      </c>
      <c r="AR30" s="45">
        <f t="shared" si="90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91"/>
        <v>0</v>
      </c>
      <c r="BB30" s="26">
        <f t="shared" si="92"/>
        <v>0</v>
      </c>
      <c r="BC30" s="23">
        <f t="shared" si="93"/>
        <v>0</v>
      </c>
      <c r="BD30" s="45">
        <f t="shared" si="94"/>
        <v>0</v>
      </c>
      <c r="BE30" s="27"/>
      <c r="BF30" s="43"/>
      <c r="BG30" s="29"/>
      <c r="BH30" s="29"/>
      <c r="BI30" s="29"/>
      <c r="BJ30" s="29"/>
      <c r="BK30" s="30"/>
      <c r="BL30" s="40">
        <f t="shared" si="95"/>
        <v>0</v>
      </c>
      <c r="BM30" s="37">
        <f t="shared" si="96"/>
        <v>0</v>
      </c>
      <c r="BN30" s="36">
        <f t="shared" si="97"/>
        <v>0</v>
      </c>
      <c r="BO30" s="35">
        <f t="shared" si="98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99"/>
        <v>0</v>
      </c>
      <c r="BZ30" s="26">
        <f t="shared" si="100"/>
        <v>0</v>
      </c>
      <c r="CA30" s="32">
        <f t="shared" si="101"/>
        <v>0</v>
      </c>
      <c r="CB30" s="72">
        <f t="shared" si="102"/>
        <v>0</v>
      </c>
      <c r="CC30" s="31"/>
      <c r="CD30" s="28"/>
      <c r="CE30" s="29"/>
      <c r="CF30" s="29"/>
      <c r="CG30" s="29"/>
      <c r="CH30" s="29"/>
      <c r="CI30" s="30"/>
      <c r="CJ30" s="27">
        <f t="shared" si="103"/>
        <v>0</v>
      </c>
      <c r="CK30" s="26">
        <f t="shared" si="104"/>
        <v>0</v>
      </c>
      <c r="CL30" s="23">
        <f t="shared" si="105"/>
        <v>0</v>
      </c>
      <c r="CM30" s="45">
        <f t="shared" si="106"/>
        <v>0</v>
      </c>
      <c r="CN30" s="1"/>
      <c r="CO30" s="1"/>
      <c r="CP30" s="2"/>
      <c r="CQ30" s="2"/>
      <c r="CR30" s="2"/>
      <c r="CS30" s="2"/>
      <c r="CT30" s="2"/>
      <c r="CU30" s="61"/>
      <c r="CV30" s="13"/>
      <c r="CW30" s="6"/>
      <c r="CX30" s="38"/>
      <c r="CY30" s="1"/>
      <c r="CZ30" s="1"/>
      <c r="DA30" s="2"/>
      <c r="DB30" s="2"/>
      <c r="DC30" s="2"/>
      <c r="DD30" s="2"/>
      <c r="DE30" s="2"/>
      <c r="DF30" s="61"/>
      <c r="DG30" s="13"/>
      <c r="DH30" s="6"/>
      <c r="DI30" s="38"/>
      <c r="DJ30" s="1"/>
      <c r="DK30" s="1"/>
      <c r="DL30" s="2"/>
      <c r="DM30" s="2"/>
      <c r="DN30" s="2"/>
      <c r="DO30" s="2"/>
      <c r="DP30" s="2"/>
      <c r="DQ30" s="61"/>
      <c r="DR30" s="13"/>
      <c r="DS30" s="6"/>
      <c r="DT30" s="38"/>
      <c r="DU30" s="1"/>
      <c r="DV30" s="1"/>
      <c r="DW30" s="2"/>
      <c r="DX30" s="2"/>
      <c r="DY30" s="2"/>
      <c r="DZ30" s="2"/>
      <c r="EA30" s="2"/>
      <c r="EB30" s="61"/>
      <c r="EC30" s="13"/>
      <c r="ED30" s="6"/>
      <c r="EE30" s="38"/>
      <c r="EF30" s="1"/>
      <c r="EG30" s="1"/>
      <c r="EH30" s="2"/>
      <c r="EI30" s="2"/>
      <c r="EJ30" s="2"/>
      <c r="EK30" s="2"/>
      <c r="EL30" s="2"/>
      <c r="EM30" s="61"/>
      <c r="EN30" s="13"/>
      <c r="EO30" s="6"/>
      <c r="EP30" s="38"/>
      <c r="EQ30" s="1"/>
      <c r="ER30" s="1"/>
      <c r="ES30" s="2"/>
      <c r="ET30" s="2"/>
      <c r="EU30" s="2"/>
      <c r="EV30" s="2"/>
      <c r="EW30" s="2"/>
      <c r="EX30" s="61"/>
      <c r="EY30" s="13"/>
      <c r="EZ30" s="6"/>
      <c r="FA30" s="38"/>
      <c r="FB30" s="1"/>
      <c r="FC30" s="1"/>
      <c r="FD30" s="2"/>
      <c r="FE30" s="2"/>
      <c r="FF30" s="2"/>
      <c r="FG30" s="2"/>
      <c r="FH30" s="2"/>
      <c r="FI30" s="61"/>
      <c r="FJ30" s="13"/>
      <c r="FK30" s="6"/>
      <c r="FL30" s="38"/>
      <c r="FM30" s="1"/>
      <c r="FN30" s="1"/>
      <c r="FO30" s="2"/>
      <c r="FP30" s="2"/>
      <c r="FQ30" s="2"/>
      <c r="FR30" s="2"/>
      <c r="FS30" s="2"/>
      <c r="FT30" s="61"/>
      <c r="FU30" s="13"/>
      <c r="FV30" s="6"/>
      <c r="FW30" s="38"/>
      <c r="FX30" s="1"/>
      <c r="FY30" s="1"/>
      <c r="FZ30" s="2"/>
      <c r="GA30" s="2"/>
      <c r="GB30" s="2"/>
      <c r="GC30" s="2"/>
      <c r="GD30" s="2"/>
      <c r="GE30" s="61"/>
      <c r="GF30" s="13"/>
      <c r="GG30" s="6"/>
      <c r="GH30" s="38"/>
      <c r="GI30" s="1"/>
      <c r="GJ30" s="1"/>
      <c r="GK30" s="2"/>
      <c r="GL30" s="2"/>
      <c r="GM30" s="2"/>
      <c r="GN30" s="2"/>
      <c r="GO30" s="2"/>
      <c r="GP30" s="61"/>
      <c r="GQ30" s="13"/>
      <c r="GR30" s="6"/>
      <c r="GS30" s="38"/>
      <c r="GT30" s="1"/>
      <c r="GU30" s="1"/>
      <c r="GV30" s="2"/>
      <c r="GW30" s="2"/>
      <c r="GX30" s="2"/>
      <c r="GY30" s="2"/>
      <c r="GZ30" s="2"/>
      <c r="HA30" s="61"/>
      <c r="HB30" s="13"/>
      <c r="HC30" s="6"/>
      <c r="HD30" s="38"/>
      <c r="HE30" s="1"/>
      <c r="HF30" s="1"/>
      <c r="HG30" s="2"/>
      <c r="HH30" s="2"/>
      <c r="HI30" s="2"/>
      <c r="HJ30" s="2"/>
      <c r="HK30" s="2"/>
      <c r="HL30" s="61"/>
      <c r="HM30" s="13"/>
      <c r="HN30" s="6"/>
      <c r="HO30" s="38"/>
      <c r="HP30" s="1"/>
      <c r="HQ30" s="1"/>
      <c r="HR30" s="2"/>
      <c r="HS30" s="2"/>
      <c r="HT30" s="2"/>
      <c r="HU30" s="2"/>
      <c r="HV30" s="2"/>
      <c r="HW30" s="61"/>
      <c r="HX30" s="13"/>
      <c r="HY30" s="6"/>
      <c r="HZ30" s="38"/>
      <c r="IA30" s="1"/>
      <c r="IB30" s="1"/>
      <c r="IC30" s="2"/>
      <c r="ID30" s="2"/>
      <c r="IE30" s="2"/>
      <c r="IF30" s="2"/>
      <c r="IG30" s="2"/>
      <c r="IH30" s="61"/>
      <c r="II30" s="13"/>
      <c r="IJ30" s="6"/>
      <c r="IK30" s="38"/>
      <c r="IL30" s="79"/>
      <c r="IM30"/>
      <c r="IN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</row>
    <row r="31" spans="1:323" s="76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>L31+M31+O31</f>
        <v>0</v>
      </c>
      <c r="L31" s="59">
        <f>AB31+AO31+BA31+BL31+BY31+CJ31+CU23+DF23+DQ23+EB23+EM23+EX23+FI23+FT23+GE23+GP23+HA23+HL23+HW23+IH23</f>
        <v>0</v>
      </c>
      <c r="M31" s="36">
        <f>AD31+AQ31+BC31+BN31+CA31+CL31+CW23+DH23+DS23+ED23+EO23+EZ23+FK23+FV23+GG23+GR23+HC23+HN23+HY23+IJ23</f>
        <v>0</v>
      </c>
      <c r="N31" s="37">
        <f>O31</f>
        <v>0</v>
      </c>
      <c r="O31" s="60">
        <f>W31+AJ31+AV31+BG31+BT31+CE31+CP23+DA23+DL23+DW23+EH23+ES23+FD23+FO23+FZ23+GK23+GV23+HG23+HR23+IC23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>P31+Q31+R31+S31+T31+U31+V31</f>
        <v>0</v>
      </c>
      <c r="AC31" s="26">
        <f>W31</f>
        <v>0</v>
      </c>
      <c r="AD31" s="23">
        <f>(X31*3)+(Y31*10)+(Z31*5)+(AA31*20)</f>
        <v>0</v>
      </c>
      <c r="AE31" s="45">
        <f>AB31+AC31+AD31</f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>AF31+AG31+AH31+AI31</f>
        <v>0</v>
      </c>
      <c r="AP31" s="26">
        <f>AJ31</f>
        <v>0</v>
      </c>
      <c r="AQ31" s="23">
        <f>(AK31*3)+(AL31*10)+(AM31*5)+(AN31*20)</f>
        <v>0</v>
      </c>
      <c r="AR31" s="45">
        <f>AO31+AP31+AQ31</f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>AS31+AT31+AU31</f>
        <v>0</v>
      </c>
      <c r="BB31" s="26">
        <f>AV31</f>
        <v>0</v>
      </c>
      <c r="BC31" s="23">
        <f>(AW31*3)+(AX31*10)+(AY31*5)+(AZ31*20)</f>
        <v>0</v>
      </c>
      <c r="BD31" s="45">
        <f>BA31+BB31+BC31</f>
        <v>0</v>
      </c>
      <c r="BE31" s="27"/>
      <c r="BF31" s="43"/>
      <c r="BG31" s="29"/>
      <c r="BH31" s="29"/>
      <c r="BI31" s="29"/>
      <c r="BJ31" s="29"/>
      <c r="BK31" s="30"/>
      <c r="BL31" s="40">
        <f>BE31+BF31</f>
        <v>0</v>
      </c>
      <c r="BM31" s="37">
        <f>BG31/2</f>
        <v>0</v>
      </c>
      <c r="BN31" s="36">
        <f>(BH31*3)+(BI31*5)+(BJ31*5)+(BK31*20)</f>
        <v>0</v>
      </c>
      <c r="BO31" s="35">
        <f>BL31+BM31+BN31</f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>BP31+BQ31+BR31+BS31</f>
        <v>0</v>
      </c>
      <c r="BZ31" s="26">
        <f>BT31</f>
        <v>0</v>
      </c>
      <c r="CA31" s="32">
        <f>(BU31*3)+(BV31*10)+(BW31*5)+(BX31*20)</f>
        <v>0</v>
      </c>
      <c r="CB31" s="72">
        <f>BY31+BZ31+CA31</f>
        <v>0</v>
      </c>
      <c r="CC31" s="31"/>
      <c r="CD31" s="28"/>
      <c r="CE31" s="29"/>
      <c r="CF31" s="29"/>
      <c r="CG31" s="29"/>
      <c r="CH31" s="29"/>
      <c r="CI31" s="30"/>
      <c r="CJ31" s="27">
        <f>CC31+CD31</f>
        <v>0</v>
      </c>
      <c r="CK31" s="26">
        <f>CE31</f>
        <v>0</v>
      </c>
      <c r="CL31" s="23">
        <f>(CF31*3)+(CG31*10)+(CH31*5)+(CI31*20)</f>
        <v>0</v>
      </c>
      <c r="CM31" s="45">
        <f>CJ31+CK31+CL31</f>
        <v>0</v>
      </c>
      <c r="IL31" s="80"/>
      <c r="IM31"/>
      <c r="IN31"/>
      <c r="IO31"/>
      <c r="IP31"/>
      <c r="IQ31"/>
      <c r="IR31"/>
    </row>
    <row r="32" spans="1:32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ref="K32:K62" si="107">L32+M32+O32</f>
        <v>0</v>
      </c>
      <c r="L32" s="59">
        <f>AB32+AO32+BA32+BL32+BY32+CJ32+CU31+DF31+DQ31+EB31+EM31+EX31+FI31+FT31+GE31+GP31+HA31+HL31+HW31+IH31</f>
        <v>0</v>
      </c>
      <c r="M32" s="36">
        <f>AD32+AQ32+BC32+BN32+CA32+CL32+CW31+DH31+DS31+ED31+EO31+EZ31+FK31+FV31+GG31+GR31+HC31+HN31+HY31+IJ31</f>
        <v>0</v>
      </c>
      <c r="N32" s="37">
        <f t="shared" ref="N32:N62" si="108">O32</f>
        <v>0</v>
      </c>
      <c r="O32" s="60">
        <f>W32+AJ32+AV32+BG32+BT32+CE32+CP31+DA31+DL31+DW31+EH31+ES31+FD31+FO31+FZ31+GK31+GV31+HG31+HR31+IC31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ref="AB32:AB62" si="109">P32+Q32+R32+S32+T32+U32+V32</f>
        <v>0</v>
      </c>
      <c r="AC32" s="26">
        <f t="shared" ref="AC32:AC62" si="110">W32</f>
        <v>0</v>
      </c>
      <c r="AD32" s="23">
        <f t="shared" ref="AD32:AD62" si="111">(X32*3)+(Y32*10)+(Z32*5)+(AA32*20)</f>
        <v>0</v>
      </c>
      <c r="AE32" s="45">
        <f t="shared" ref="AE32:AE62" si="112">AB32+AC32+AD32</f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ref="AO32:AO62" si="113">AF32+AG32+AH32+AI32</f>
        <v>0</v>
      </c>
      <c r="AP32" s="26">
        <f t="shared" ref="AP32:AP62" si="114">AJ32</f>
        <v>0</v>
      </c>
      <c r="AQ32" s="23">
        <f t="shared" ref="AQ32:AQ62" si="115">(AK32*3)+(AL32*10)+(AM32*5)+(AN32*20)</f>
        <v>0</v>
      </c>
      <c r="AR32" s="45">
        <f t="shared" ref="AR32:AR62" si="116">AO32+AP32+AQ32</f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ref="BA32:BA62" si="117">AS32+AT32+AU32</f>
        <v>0</v>
      </c>
      <c r="BB32" s="26">
        <f t="shared" ref="BB32:BB62" si="118">AV32</f>
        <v>0</v>
      </c>
      <c r="BC32" s="23">
        <f t="shared" ref="BC32:BC62" si="119">(AW32*3)+(AX32*10)+(AY32*5)+(AZ32*20)</f>
        <v>0</v>
      </c>
      <c r="BD32" s="45">
        <f t="shared" ref="BD32:BD62" si="120">BA32+BB32+BC32</f>
        <v>0</v>
      </c>
      <c r="BE32" s="27"/>
      <c r="BF32" s="43"/>
      <c r="BG32" s="29"/>
      <c r="BH32" s="29"/>
      <c r="BI32" s="29"/>
      <c r="BJ32" s="29"/>
      <c r="BK32" s="30"/>
      <c r="BL32" s="40">
        <f t="shared" ref="BL32:BL62" si="121">BE32+BF32</f>
        <v>0</v>
      </c>
      <c r="BM32" s="37">
        <f t="shared" ref="BM32:BM62" si="122">BG32/2</f>
        <v>0</v>
      </c>
      <c r="BN32" s="36">
        <f t="shared" ref="BN32:BN62" si="123">(BH32*3)+(BI32*5)+(BJ32*5)+(BK32*20)</f>
        <v>0</v>
      </c>
      <c r="BO32" s="35">
        <f t="shared" ref="BO32:BO62" si="124">BL32+BM32+BN32</f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ref="BY32:BY62" si="125">BP32+BQ32+BR32+BS32</f>
        <v>0</v>
      </c>
      <c r="BZ32" s="26">
        <f t="shared" ref="BZ32:BZ62" si="126">BT32</f>
        <v>0</v>
      </c>
      <c r="CA32" s="32">
        <f t="shared" ref="CA32:CA62" si="127">(BU32*3)+(BV32*10)+(BW32*5)+(BX32*20)</f>
        <v>0</v>
      </c>
      <c r="CB32" s="72">
        <f t="shared" ref="CB32:CB62" si="128">BY32+BZ32+CA32</f>
        <v>0</v>
      </c>
      <c r="CC32" s="31"/>
      <c r="CD32" s="28"/>
      <c r="CE32" s="29"/>
      <c r="CF32" s="29"/>
      <c r="CG32" s="29"/>
      <c r="CH32" s="29"/>
      <c r="CI32" s="30"/>
      <c r="CJ32" s="27">
        <f t="shared" ref="CJ32:CJ62" si="129">CC32+CD32</f>
        <v>0</v>
      </c>
      <c r="CK32" s="26">
        <f t="shared" ref="CK32:CK62" si="130">CE32</f>
        <v>0</v>
      </c>
      <c r="CL32" s="23">
        <f t="shared" ref="CL32:CL62" si="131">(CF32*3)+(CG32*10)+(CH32*5)+(CI32*20)</f>
        <v>0</v>
      </c>
      <c r="CM32" s="45">
        <f t="shared" ref="CM32:CM62" si="132">CJ32+CK32+CL32</f>
        <v>0</v>
      </c>
      <c r="IL32" s="79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</row>
    <row r="33" spans="1:323" s="4" customFormat="1" ht="13.5" hidden="1" thickBot="1" x14ac:dyDescent="0.25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119">
        <f t="shared" si="107"/>
        <v>0</v>
      </c>
      <c r="L33" s="120">
        <f>AB33+AO33+BA33+BL33+BY33+CJ33+CU21+DF21+DQ21+EB21+EM21+EX21+FI21+FT21+GE21+GP21+HA21+HL21+HW21+IH21</f>
        <v>0</v>
      </c>
      <c r="M33" s="23">
        <f>AD33+AQ33+BC33+BN33+CA33+CL33+CW21+DH21+DS21+ED21+EO21+EZ21+FK21+FV21+GG21+GR21+HC21+HN21+HY21+IJ21</f>
        <v>0</v>
      </c>
      <c r="N33" s="26">
        <f t="shared" si="108"/>
        <v>0</v>
      </c>
      <c r="O33" s="121">
        <f>W33+AJ33+AV33+BG33+BT33+CE33+CP21+DA21+DL21+DW21+EH21+ES21+FD21+FO21+FZ21+GK21+GV21+HG21+HR21+IC21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109"/>
        <v>0</v>
      </c>
      <c r="AC33" s="26">
        <f t="shared" si="110"/>
        <v>0</v>
      </c>
      <c r="AD33" s="23">
        <f t="shared" si="111"/>
        <v>0</v>
      </c>
      <c r="AE33" s="45">
        <f t="shared" si="112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113"/>
        <v>0</v>
      </c>
      <c r="AP33" s="26">
        <f t="shared" si="114"/>
        <v>0</v>
      </c>
      <c r="AQ33" s="23">
        <f t="shared" si="115"/>
        <v>0</v>
      </c>
      <c r="AR33" s="45">
        <f t="shared" si="116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117"/>
        <v>0</v>
      </c>
      <c r="BB33" s="26">
        <f t="shared" si="118"/>
        <v>0</v>
      </c>
      <c r="BC33" s="23">
        <f t="shared" si="119"/>
        <v>0</v>
      </c>
      <c r="BD33" s="45">
        <f t="shared" si="120"/>
        <v>0</v>
      </c>
      <c r="BE33" s="100"/>
      <c r="BF33" s="117"/>
      <c r="BG33" s="98"/>
      <c r="BH33" s="98"/>
      <c r="BI33" s="98"/>
      <c r="BJ33" s="98"/>
      <c r="BK33" s="99"/>
      <c r="BL33" s="100">
        <f t="shared" si="121"/>
        <v>0</v>
      </c>
      <c r="BM33" s="97">
        <f t="shared" si="122"/>
        <v>0</v>
      </c>
      <c r="BN33" s="96">
        <f t="shared" si="123"/>
        <v>0</v>
      </c>
      <c r="BO33" s="118">
        <f t="shared" si="124"/>
        <v>0</v>
      </c>
      <c r="BP33" s="112"/>
      <c r="BQ33" s="28"/>
      <c r="BR33" s="28"/>
      <c r="BS33" s="28"/>
      <c r="BT33" s="29"/>
      <c r="BU33" s="29"/>
      <c r="BV33" s="29"/>
      <c r="BW33" s="29"/>
      <c r="BX33" s="30"/>
      <c r="BY33" s="27">
        <f t="shared" si="125"/>
        <v>0</v>
      </c>
      <c r="BZ33" s="26">
        <f t="shared" si="126"/>
        <v>0</v>
      </c>
      <c r="CA33" s="32">
        <f t="shared" si="127"/>
        <v>0</v>
      </c>
      <c r="CB33" s="72">
        <f t="shared" si="128"/>
        <v>0</v>
      </c>
      <c r="CC33" s="31"/>
      <c r="CD33" s="28"/>
      <c r="CE33" s="29"/>
      <c r="CF33" s="29"/>
      <c r="CG33" s="29"/>
      <c r="CH33" s="29"/>
      <c r="CI33" s="30"/>
      <c r="CJ33" s="27">
        <f t="shared" si="129"/>
        <v>0</v>
      </c>
      <c r="CK33" s="26">
        <f t="shared" si="130"/>
        <v>0</v>
      </c>
      <c r="CL33" s="23">
        <f t="shared" si="131"/>
        <v>0</v>
      </c>
      <c r="CM33" s="45">
        <f t="shared" si="132"/>
        <v>0</v>
      </c>
      <c r="IL33" s="79"/>
      <c r="IM33"/>
      <c r="IN33"/>
      <c r="IO33"/>
      <c r="IP33"/>
    </row>
    <row r="34" spans="1:323" s="4" customFormat="1" ht="13.5" hidden="1" thickTop="1" x14ac:dyDescent="0.2">
      <c r="A34" s="33"/>
      <c r="B34" s="82"/>
      <c r="C34" s="83"/>
      <c r="D34" s="84"/>
      <c r="E34" s="84"/>
      <c r="F34" s="85"/>
      <c r="G34" s="86" t="str">
        <f>IF(AND(OR($G$2="Y",$H$2="Y"),I34&lt;5,J34&lt;5),IF(AND(I34=#REF!,J34=#REF!),#REF!+1,1),"")</f>
        <v/>
      </c>
      <c r="H34" s="87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8" t="str">
        <f>IF(ISNA(VLOOKUP(E34,SortLookup!$A$1:$B$5,2,FALSE))," ",VLOOKUP(E34,SortLookup!$A$1:$B$5,2,FALSE))</f>
        <v xml:space="preserve"> </v>
      </c>
      <c r="J34" s="89" t="str">
        <f>IF(ISNA(VLOOKUP(F34,SortLookup!$A$7:$B$11,2,FALSE))," ",VLOOKUP(F34,SortLookup!$A$7:$B$11,2,FALSE))</f>
        <v xml:space="preserve"> </v>
      </c>
      <c r="K34" s="58">
        <f t="shared" si="107"/>
        <v>0</v>
      </c>
      <c r="L34" s="59">
        <f>AB34+AO34+BA34+BL34+BY34+CJ34+CU28+DF28+DQ28+EB28+EM28+EX28+FI28+FT28+GE28+GP28+HA28+HL28+HW28+IH28</f>
        <v>0</v>
      </c>
      <c r="M34" s="36">
        <f>AD34+AQ34+BC34+BN34+CA34+CL34+CW28+DH28+DS28+ED28+EO28+EZ28+FK28+FV28+GG28+GR28+HC28+HN28+HY28+IJ28</f>
        <v>0</v>
      </c>
      <c r="N34" s="37">
        <f t="shared" si="108"/>
        <v>0</v>
      </c>
      <c r="O34" s="60">
        <f>W34+AJ34+AV34+BG34+BT34+CE34+CP28+DA28+DL28+DW28+EH28+ES28+FD28+FO28+FZ28+GK28+GV28+HG28+HR28+IC28</f>
        <v>0</v>
      </c>
      <c r="P34" s="90"/>
      <c r="Q34" s="91"/>
      <c r="R34" s="91"/>
      <c r="S34" s="91"/>
      <c r="T34" s="91"/>
      <c r="U34" s="91"/>
      <c r="V34" s="91"/>
      <c r="W34" s="92"/>
      <c r="X34" s="92"/>
      <c r="Y34" s="92"/>
      <c r="Z34" s="92"/>
      <c r="AA34" s="93"/>
      <c r="AB34" s="40">
        <f t="shared" si="109"/>
        <v>0</v>
      </c>
      <c r="AC34" s="37">
        <f t="shared" si="110"/>
        <v>0</v>
      </c>
      <c r="AD34" s="36">
        <f t="shared" si="111"/>
        <v>0</v>
      </c>
      <c r="AE34" s="94">
        <f t="shared" si="112"/>
        <v>0</v>
      </c>
      <c r="AF34" s="90"/>
      <c r="AG34" s="91"/>
      <c r="AH34" s="91"/>
      <c r="AI34" s="91"/>
      <c r="AJ34" s="92"/>
      <c r="AK34" s="92"/>
      <c r="AL34" s="92"/>
      <c r="AM34" s="92"/>
      <c r="AN34" s="93"/>
      <c r="AO34" s="40">
        <f t="shared" si="113"/>
        <v>0</v>
      </c>
      <c r="AP34" s="37">
        <f t="shared" si="114"/>
        <v>0</v>
      </c>
      <c r="AQ34" s="36">
        <f t="shared" si="115"/>
        <v>0</v>
      </c>
      <c r="AR34" s="94">
        <f t="shared" si="116"/>
        <v>0</v>
      </c>
      <c r="AS34" s="90"/>
      <c r="AT34" s="91"/>
      <c r="AU34" s="91"/>
      <c r="AV34" s="92"/>
      <c r="AW34" s="92"/>
      <c r="AX34" s="92"/>
      <c r="AY34" s="92"/>
      <c r="AZ34" s="93"/>
      <c r="BA34" s="40">
        <f t="shared" si="117"/>
        <v>0</v>
      </c>
      <c r="BB34" s="37">
        <f t="shared" si="118"/>
        <v>0</v>
      </c>
      <c r="BC34" s="36">
        <f t="shared" si="119"/>
        <v>0</v>
      </c>
      <c r="BD34" s="94">
        <f t="shared" si="120"/>
        <v>0</v>
      </c>
      <c r="BE34" s="40"/>
      <c r="BF34" s="116"/>
      <c r="BG34" s="92"/>
      <c r="BH34" s="92"/>
      <c r="BI34" s="92"/>
      <c r="BJ34" s="92"/>
      <c r="BK34" s="93"/>
      <c r="BL34" s="40">
        <f t="shared" si="121"/>
        <v>0</v>
      </c>
      <c r="BM34" s="37">
        <f t="shared" si="122"/>
        <v>0</v>
      </c>
      <c r="BN34" s="36">
        <f t="shared" si="123"/>
        <v>0</v>
      </c>
      <c r="BO34" s="35">
        <f t="shared" si="124"/>
        <v>0</v>
      </c>
      <c r="BP34" s="90"/>
      <c r="BQ34" s="28"/>
      <c r="BR34" s="28"/>
      <c r="BS34" s="28"/>
      <c r="BT34" s="29"/>
      <c r="BU34" s="29"/>
      <c r="BV34" s="29"/>
      <c r="BW34" s="29"/>
      <c r="BX34" s="30"/>
      <c r="BY34" s="27">
        <f t="shared" si="125"/>
        <v>0</v>
      </c>
      <c r="BZ34" s="26">
        <f t="shared" si="126"/>
        <v>0</v>
      </c>
      <c r="CA34" s="32">
        <f t="shared" si="127"/>
        <v>0</v>
      </c>
      <c r="CB34" s="72">
        <f t="shared" si="128"/>
        <v>0</v>
      </c>
      <c r="CC34" s="31"/>
      <c r="CD34" s="28"/>
      <c r="CE34" s="29"/>
      <c r="CF34" s="29"/>
      <c r="CG34" s="29"/>
      <c r="CH34" s="29"/>
      <c r="CI34" s="30"/>
      <c r="CJ34" s="27">
        <f t="shared" si="129"/>
        <v>0</v>
      </c>
      <c r="CK34" s="26">
        <f t="shared" si="130"/>
        <v>0</v>
      </c>
      <c r="CL34" s="23">
        <f t="shared" si="131"/>
        <v>0</v>
      </c>
      <c r="CM34" s="45">
        <f t="shared" si="132"/>
        <v>0</v>
      </c>
      <c r="IL34" s="79"/>
      <c r="IM34"/>
      <c r="IN34"/>
      <c r="IQ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si="107"/>
        <v>0</v>
      </c>
      <c r="L35" s="59">
        <f>AB35+AO35+BA35+BL35+BY35+CJ35+CU35+DF35+DQ35+EB35+EM35+EX35+FI35+FT35+GE35+GP35+HA35+HL35+HW35+IH35</f>
        <v>0</v>
      </c>
      <c r="M35" s="36">
        <f>AD35+AQ35+BC35+BN35+CA35+CL35+CW35+DH35+DS35+ED35+EO35+EZ35+FK35+FV35+GG35+GR35+HC35+HN35+HY35+IJ35</f>
        <v>0</v>
      </c>
      <c r="N35" s="37">
        <f t="shared" si="108"/>
        <v>0</v>
      </c>
      <c r="O35" s="60">
        <f>W35+AJ35+AV35+BG35+BT35+CE35+CP35+DA35+DL35+DW35+EH35+ES35+FD35+FO35+FZ35+GK35+GV35+HG35+HR35+IC35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si="109"/>
        <v>0</v>
      </c>
      <c r="AC35" s="26">
        <f t="shared" si="110"/>
        <v>0</v>
      </c>
      <c r="AD35" s="23">
        <f t="shared" si="111"/>
        <v>0</v>
      </c>
      <c r="AE35" s="45">
        <f t="shared" si="112"/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si="113"/>
        <v>0</v>
      </c>
      <c r="AP35" s="26">
        <f t="shared" si="114"/>
        <v>0</v>
      </c>
      <c r="AQ35" s="23">
        <f t="shared" si="115"/>
        <v>0</v>
      </c>
      <c r="AR35" s="45">
        <f t="shared" si="116"/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si="117"/>
        <v>0</v>
      </c>
      <c r="BB35" s="26">
        <f t="shared" si="118"/>
        <v>0</v>
      </c>
      <c r="BC35" s="23">
        <f t="shared" si="119"/>
        <v>0</v>
      </c>
      <c r="BD35" s="45">
        <f t="shared" si="120"/>
        <v>0</v>
      </c>
      <c r="BE35" s="27"/>
      <c r="BF35" s="43"/>
      <c r="BG35" s="29"/>
      <c r="BH35" s="29"/>
      <c r="BI35" s="29"/>
      <c r="BJ35" s="29"/>
      <c r="BK35" s="30"/>
      <c r="BL35" s="40">
        <f t="shared" si="121"/>
        <v>0</v>
      </c>
      <c r="BM35" s="37">
        <f t="shared" si="122"/>
        <v>0</v>
      </c>
      <c r="BN35" s="36">
        <f t="shared" si="123"/>
        <v>0</v>
      </c>
      <c r="BO35" s="35">
        <f t="shared" si="124"/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si="125"/>
        <v>0</v>
      </c>
      <c r="BZ35" s="26">
        <f t="shared" si="126"/>
        <v>0</v>
      </c>
      <c r="CA35" s="32">
        <f t="shared" si="127"/>
        <v>0</v>
      </c>
      <c r="CB35" s="72">
        <f t="shared" si="128"/>
        <v>0</v>
      </c>
      <c r="CC35" s="31"/>
      <c r="CD35" s="28"/>
      <c r="CE35" s="29"/>
      <c r="CF35" s="29"/>
      <c r="CG35" s="29"/>
      <c r="CH35" s="29"/>
      <c r="CI35" s="30"/>
      <c r="CJ35" s="27">
        <f t="shared" si="129"/>
        <v>0</v>
      </c>
      <c r="CK35" s="26">
        <f t="shared" si="130"/>
        <v>0</v>
      </c>
      <c r="CL35" s="23">
        <f t="shared" si="131"/>
        <v>0</v>
      </c>
      <c r="CM35" s="45">
        <f t="shared" si="132"/>
        <v>0</v>
      </c>
      <c r="IL35" s="79"/>
      <c r="IM35"/>
      <c r="IN35"/>
    </row>
    <row r="36" spans="1:323" s="4" customFormat="1" hidden="1" x14ac:dyDescent="0.2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 t="shared" si="107"/>
        <v>0</v>
      </c>
      <c r="L36" s="59">
        <f>AB36+AO36+BA36+BL36+BY36+CJ36+CU36+DF36+DQ36+EB36+EM36+EX36+FI36+FT36+GE36+GP36+HA36+HL36+HW36+IH36</f>
        <v>0</v>
      </c>
      <c r="M36" s="36">
        <f>AD36+AQ36+BC36+BN36+CA36+CL36+CW36+DH36+DS36+ED36+EO36+EZ36+FK36+FV36+GG36+GR36+HC36+HN36+HY36+IJ36</f>
        <v>0</v>
      </c>
      <c r="N36" s="37">
        <f t="shared" si="108"/>
        <v>0</v>
      </c>
      <c r="O36" s="60">
        <f>W36+AJ36+AV36+BG36+BT36+CE36+CP36+DA36+DL36+DW36+EH36+ES36+FD36+FO36+FZ36+GK36+GV36+HG36+HR36+IC36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109"/>
        <v>0</v>
      </c>
      <c r="AC36" s="26">
        <f t="shared" si="110"/>
        <v>0</v>
      </c>
      <c r="AD36" s="23">
        <f t="shared" si="111"/>
        <v>0</v>
      </c>
      <c r="AE36" s="45">
        <f t="shared" si="112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113"/>
        <v>0</v>
      </c>
      <c r="AP36" s="26">
        <f t="shared" si="114"/>
        <v>0</v>
      </c>
      <c r="AQ36" s="23">
        <f t="shared" si="115"/>
        <v>0</v>
      </c>
      <c r="AR36" s="45">
        <f t="shared" si="116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117"/>
        <v>0</v>
      </c>
      <c r="BB36" s="26">
        <f t="shared" si="118"/>
        <v>0</v>
      </c>
      <c r="BC36" s="23">
        <f t="shared" si="119"/>
        <v>0</v>
      </c>
      <c r="BD36" s="45">
        <f t="shared" si="120"/>
        <v>0</v>
      </c>
      <c r="BE36" s="27"/>
      <c r="BF36" s="43"/>
      <c r="BG36" s="29"/>
      <c r="BH36" s="29"/>
      <c r="BI36" s="29"/>
      <c r="BJ36" s="29"/>
      <c r="BK36" s="30"/>
      <c r="BL36" s="40">
        <f t="shared" si="121"/>
        <v>0</v>
      </c>
      <c r="BM36" s="37">
        <f t="shared" si="122"/>
        <v>0</v>
      </c>
      <c r="BN36" s="36">
        <f t="shared" si="123"/>
        <v>0</v>
      </c>
      <c r="BO36" s="35">
        <f t="shared" si="124"/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 t="shared" si="125"/>
        <v>0</v>
      </c>
      <c r="BZ36" s="26">
        <f t="shared" si="126"/>
        <v>0</v>
      </c>
      <c r="CA36" s="32">
        <f t="shared" si="127"/>
        <v>0</v>
      </c>
      <c r="CB36" s="72">
        <f t="shared" si="128"/>
        <v>0</v>
      </c>
      <c r="CC36" s="31"/>
      <c r="CD36" s="28"/>
      <c r="CE36" s="29"/>
      <c r="CF36" s="29"/>
      <c r="CG36" s="29"/>
      <c r="CH36" s="29"/>
      <c r="CI36" s="30"/>
      <c r="CJ36" s="27">
        <f t="shared" si="129"/>
        <v>0</v>
      </c>
      <c r="CK36" s="26">
        <f t="shared" si="130"/>
        <v>0</v>
      </c>
      <c r="CL36" s="23">
        <f t="shared" si="131"/>
        <v>0</v>
      </c>
      <c r="CM36" s="45">
        <f t="shared" si="132"/>
        <v>0</v>
      </c>
      <c r="IL36" s="79"/>
    </row>
    <row r="37" spans="1:323" s="4" customFormat="1" hidden="1" x14ac:dyDescent="0.2">
      <c r="A37" s="33"/>
      <c r="B37" s="63"/>
      <c r="C37" s="25"/>
      <c r="D37" s="64"/>
      <c r="E37" s="64"/>
      <c r="F37" s="65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 t="shared" si="107"/>
        <v>0</v>
      </c>
      <c r="L37" s="59">
        <f>AB37+AO37+BA37+BL37+BY37+CJ37+CU31+DF31+DQ31+EB31+EM31+EX31+FI31+FT31+GE31+GP31+HA31+HL31+HW31+IH31</f>
        <v>0</v>
      </c>
      <c r="M37" s="36">
        <f>AD37+AQ37+BC37+BN37+CA37+CL37+CW31+DH31+DS31+ED31+EO31+EZ31+FK31+FV31+GG31+GR31+HC31+HN31+HY31+IJ31</f>
        <v>0</v>
      </c>
      <c r="N37" s="37">
        <f t="shared" si="108"/>
        <v>0</v>
      </c>
      <c r="O37" s="60">
        <f>W37+AJ37+AV37+BG37+BT37+CE37+CP31+DA31+DL31+DW31+EH31+ES31+FD31+FO31+FZ31+GK31+GV31+HG31+HR31+IC31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si="109"/>
        <v>0</v>
      </c>
      <c r="AC37" s="26">
        <f t="shared" si="110"/>
        <v>0</v>
      </c>
      <c r="AD37" s="23">
        <f t="shared" si="111"/>
        <v>0</v>
      </c>
      <c r="AE37" s="45">
        <f t="shared" si="112"/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si="113"/>
        <v>0</v>
      </c>
      <c r="AP37" s="26">
        <f t="shared" si="114"/>
        <v>0</v>
      </c>
      <c r="AQ37" s="23">
        <f t="shared" si="115"/>
        <v>0</v>
      </c>
      <c r="AR37" s="45">
        <f t="shared" si="116"/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si="117"/>
        <v>0</v>
      </c>
      <c r="BB37" s="26">
        <f t="shared" si="118"/>
        <v>0</v>
      </c>
      <c r="BC37" s="23">
        <f t="shared" si="119"/>
        <v>0</v>
      </c>
      <c r="BD37" s="45">
        <f t="shared" si="120"/>
        <v>0</v>
      </c>
      <c r="BE37" s="27"/>
      <c r="BF37" s="43"/>
      <c r="BG37" s="29"/>
      <c r="BH37" s="29"/>
      <c r="BI37" s="29"/>
      <c r="BJ37" s="29"/>
      <c r="BK37" s="30"/>
      <c r="BL37" s="40">
        <f t="shared" si="121"/>
        <v>0</v>
      </c>
      <c r="BM37" s="37">
        <f t="shared" si="122"/>
        <v>0</v>
      </c>
      <c r="BN37" s="36">
        <f t="shared" si="123"/>
        <v>0</v>
      </c>
      <c r="BO37" s="35">
        <f t="shared" si="124"/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si="125"/>
        <v>0</v>
      </c>
      <c r="BZ37" s="26">
        <f t="shared" si="126"/>
        <v>0</v>
      </c>
      <c r="CA37" s="32">
        <f t="shared" si="127"/>
        <v>0</v>
      </c>
      <c r="CB37" s="72">
        <f t="shared" si="128"/>
        <v>0</v>
      </c>
      <c r="CC37" s="31"/>
      <c r="CD37" s="28"/>
      <c r="CE37" s="29"/>
      <c r="CF37" s="29"/>
      <c r="CG37" s="29"/>
      <c r="CH37" s="29"/>
      <c r="CI37" s="30"/>
      <c r="CJ37" s="27">
        <f t="shared" si="129"/>
        <v>0</v>
      </c>
      <c r="CK37" s="26">
        <f t="shared" si="130"/>
        <v>0</v>
      </c>
      <c r="CL37" s="23">
        <f t="shared" si="131"/>
        <v>0</v>
      </c>
      <c r="CM37" s="45">
        <f t="shared" si="132"/>
        <v>0</v>
      </c>
      <c r="IL37" s="79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</row>
    <row r="38" spans="1:323" s="4" customFormat="1" hidden="1" x14ac:dyDescent="0.2">
      <c r="A38" s="33"/>
      <c r="B38" s="82"/>
      <c r="C38" s="83"/>
      <c r="D38" s="84"/>
      <c r="E38" s="84"/>
      <c r="F38" s="85"/>
      <c r="G38" s="86" t="str">
        <f>IF(AND(OR($G$2="Y",$H$2="Y"),I38&lt;5,J38&lt;5),IF(AND(I38=#REF!,J38=#REF!),#REF!+1,1),"")</f>
        <v/>
      </c>
      <c r="H38" s="87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88" t="str">
        <f>IF(ISNA(VLOOKUP(E38,SortLookup!$A$1:$B$5,2,FALSE))," ",VLOOKUP(E38,SortLookup!$A$1:$B$5,2,FALSE))</f>
        <v xml:space="preserve"> </v>
      </c>
      <c r="J38" s="89" t="str">
        <f>IF(ISNA(VLOOKUP(F38,SortLookup!$A$7:$B$11,2,FALSE))," ",VLOOKUP(F38,SortLookup!$A$7:$B$11,2,FALSE))</f>
        <v xml:space="preserve"> </v>
      </c>
      <c r="K38" s="58">
        <f t="shared" si="107"/>
        <v>0</v>
      </c>
      <c r="L38" s="59">
        <f>AB38+AO38+BA38+BL38+BY38+CJ38+CU38+DF38+DQ38+EB38+EM38+EX38+FI38+FT38+GE38+GP38+HA38+HL38+HW38+IH38</f>
        <v>0</v>
      </c>
      <c r="M38" s="36">
        <f>AD38+AQ38+BC38+BN38+CA38+CL38+CW38+DH38+DS38+ED38+EO38+EZ38+FK38+FV38+GG38+GR38+HC38+HN38+HY38+IJ38</f>
        <v>0</v>
      </c>
      <c r="N38" s="37">
        <f t="shared" si="108"/>
        <v>0</v>
      </c>
      <c r="O38" s="60">
        <f>W38+AJ38+AV38+BG38+BT38+CE38+CP38+DA38+DL38+DW38+EH38+ES38+FD38+FO38+FZ38+GK38+GV38+HG38+HR38+IC38</f>
        <v>0</v>
      </c>
      <c r="P38" s="90"/>
      <c r="Q38" s="91"/>
      <c r="R38" s="91"/>
      <c r="S38" s="91"/>
      <c r="T38" s="91"/>
      <c r="U38" s="91"/>
      <c r="V38" s="91"/>
      <c r="W38" s="92"/>
      <c r="X38" s="92"/>
      <c r="Y38" s="92"/>
      <c r="Z38" s="92"/>
      <c r="AA38" s="93"/>
      <c r="AB38" s="40">
        <f t="shared" si="109"/>
        <v>0</v>
      </c>
      <c r="AC38" s="37">
        <f t="shared" si="110"/>
        <v>0</v>
      </c>
      <c r="AD38" s="36">
        <f t="shared" si="111"/>
        <v>0</v>
      </c>
      <c r="AE38" s="94">
        <f t="shared" si="112"/>
        <v>0</v>
      </c>
      <c r="AF38" s="90"/>
      <c r="AG38" s="91"/>
      <c r="AH38" s="91"/>
      <c r="AI38" s="91"/>
      <c r="AJ38" s="92"/>
      <c r="AK38" s="92"/>
      <c r="AL38" s="92"/>
      <c r="AM38" s="92"/>
      <c r="AN38" s="93"/>
      <c r="AO38" s="40">
        <f t="shared" si="113"/>
        <v>0</v>
      </c>
      <c r="AP38" s="37">
        <f t="shared" si="114"/>
        <v>0</v>
      </c>
      <c r="AQ38" s="36">
        <f t="shared" si="115"/>
        <v>0</v>
      </c>
      <c r="AR38" s="94">
        <f t="shared" si="116"/>
        <v>0</v>
      </c>
      <c r="AS38" s="90"/>
      <c r="AT38" s="91"/>
      <c r="AU38" s="91"/>
      <c r="AV38" s="92"/>
      <c r="AW38" s="92"/>
      <c r="AX38" s="92"/>
      <c r="AY38" s="29"/>
      <c r="AZ38" s="30"/>
      <c r="BA38" s="27">
        <f t="shared" si="117"/>
        <v>0</v>
      </c>
      <c r="BB38" s="26">
        <f t="shared" si="118"/>
        <v>0</v>
      </c>
      <c r="BC38" s="23">
        <f t="shared" si="119"/>
        <v>0</v>
      </c>
      <c r="BD38" s="45">
        <f t="shared" si="120"/>
        <v>0</v>
      </c>
      <c r="BE38" s="27"/>
      <c r="BF38" s="43"/>
      <c r="BG38" s="29"/>
      <c r="BH38" s="29"/>
      <c r="BI38" s="29"/>
      <c r="BJ38" s="29"/>
      <c r="BK38" s="30"/>
      <c r="BL38" s="40">
        <f t="shared" si="121"/>
        <v>0</v>
      </c>
      <c r="BM38" s="37">
        <f t="shared" si="122"/>
        <v>0</v>
      </c>
      <c r="BN38" s="36">
        <f t="shared" si="123"/>
        <v>0</v>
      </c>
      <c r="BO38" s="35">
        <f t="shared" si="124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125"/>
        <v>0</v>
      </c>
      <c r="BZ38" s="26">
        <f t="shared" si="126"/>
        <v>0</v>
      </c>
      <c r="CA38" s="32">
        <f t="shared" si="127"/>
        <v>0</v>
      </c>
      <c r="CB38" s="72">
        <f t="shared" si="128"/>
        <v>0</v>
      </c>
      <c r="CC38" s="31"/>
      <c r="CD38" s="28"/>
      <c r="CE38" s="29"/>
      <c r="CF38" s="29"/>
      <c r="CG38" s="29"/>
      <c r="CH38" s="29"/>
      <c r="CI38" s="30"/>
      <c r="CJ38" s="27">
        <f t="shared" si="129"/>
        <v>0</v>
      </c>
      <c r="CK38" s="26">
        <f t="shared" si="130"/>
        <v>0</v>
      </c>
      <c r="CL38" s="23">
        <f t="shared" si="131"/>
        <v>0</v>
      </c>
      <c r="CM38" s="45">
        <f t="shared" si="132"/>
        <v>0</v>
      </c>
      <c r="IL38" s="79"/>
      <c r="IM38"/>
      <c r="IN38"/>
      <c r="IQ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</row>
    <row r="39" spans="1:32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si="107"/>
        <v>0</v>
      </c>
      <c r="L39" s="59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108"/>
        <v>0</v>
      </c>
      <c r="O39" s="60">
        <f>W39+AJ39+AV39+BG39+BT39+CE39+CP39+DA39+DL39+DW39+EH39+ES39+FD39+FO39+FZ39+GK39+GV39+HG39+HR39+IC39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si="109"/>
        <v>0</v>
      </c>
      <c r="AC39" s="26">
        <f t="shared" si="110"/>
        <v>0</v>
      </c>
      <c r="AD39" s="23">
        <f t="shared" si="111"/>
        <v>0</v>
      </c>
      <c r="AE39" s="45">
        <f t="shared" si="112"/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113"/>
        <v>0</v>
      </c>
      <c r="AP39" s="26">
        <f t="shared" si="114"/>
        <v>0</v>
      </c>
      <c r="AQ39" s="23">
        <f t="shared" si="115"/>
        <v>0</v>
      </c>
      <c r="AR39" s="45">
        <f t="shared" si="116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117"/>
        <v>0</v>
      </c>
      <c r="BB39" s="26">
        <f t="shared" si="118"/>
        <v>0</v>
      </c>
      <c r="BC39" s="23">
        <f t="shared" si="119"/>
        <v>0</v>
      </c>
      <c r="BD39" s="45">
        <f t="shared" si="120"/>
        <v>0</v>
      </c>
      <c r="BE39" s="27"/>
      <c r="BF39" s="43"/>
      <c r="BG39" s="29"/>
      <c r="BH39" s="29"/>
      <c r="BI39" s="29"/>
      <c r="BJ39" s="29"/>
      <c r="BK39" s="30"/>
      <c r="BL39" s="40">
        <f t="shared" si="121"/>
        <v>0</v>
      </c>
      <c r="BM39" s="37">
        <f t="shared" si="122"/>
        <v>0</v>
      </c>
      <c r="BN39" s="36">
        <f t="shared" si="123"/>
        <v>0</v>
      </c>
      <c r="BO39" s="35">
        <f t="shared" si="124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125"/>
        <v>0</v>
      </c>
      <c r="BZ39" s="26">
        <f t="shared" si="126"/>
        <v>0</v>
      </c>
      <c r="CA39" s="32">
        <f t="shared" si="127"/>
        <v>0</v>
      </c>
      <c r="CB39" s="72">
        <f t="shared" si="128"/>
        <v>0</v>
      </c>
      <c r="CC39" s="31"/>
      <c r="CD39" s="28"/>
      <c r="CE39" s="29"/>
      <c r="CF39" s="29"/>
      <c r="CG39" s="29"/>
      <c r="CH39" s="29"/>
      <c r="CI39" s="30"/>
      <c r="CJ39" s="27">
        <f t="shared" si="129"/>
        <v>0</v>
      </c>
      <c r="CK39" s="26">
        <f t="shared" si="130"/>
        <v>0</v>
      </c>
      <c r="CL39" s="23">
        <f t="shared" si="131"/>
        <v>0</v>
      </c>
      <c r="CM39" s="45">
        <f t="shared" si="132"/>
        <v>0</v>
      </c>
      <c r="IL39" s="79"/>
    </row>
    <row r="40" spans="1:323" s="4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107"/>
        <v>0</v>
      </c>
      <c r="L40" s="59">
        <f>AB40+AO40+BA40+BL40+BY40+CJ40+CU34+DF34+DQ34+EB34+EM34+EX34+FI34+FT34+GE34+GP34+HA34+HL34+HW34+IH34</f>
        <v>0</v>
      </c>
      <c r="M40" s="36">
        <f>AD40+AQ40+BC40+BN40+CA40+CL40+CW34+DH34+DS34+ED34+EO34+EZ34+FK34+FV34+GG34+GR34+HC34+HN34+HY34+IJ34</f>
        <v>0</v>
      </c>
      <c r="N40" s="37">
        <f t="shared" si="108"/>
        <v>0</v>
      </c>
      <c r="O40" s="60">
        <f>W40+AJ40+AV40+BG40+BT40+CE40+CP34+DA34+DL34+DW34+EH34+ES34+FD34+FO34+FZ34+GK34+GV34+HG34+HR34+IC34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109"/>
        <v>0</v>
      </c>
      <c r="AC40" s="26">
        <f t="shared" si="110"/>
        <v>0</v>
      </c>
      <c r="AD40" s="23">
        <f t="shared" si="111"/>
        <v>0</v>
      </c>
      <c r="AE40" s="45">
        <f t="shared" si="112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113"/>
        <v>0</v>
      </c>
      <c r="AP40" s="26">
        <f t="shared" si="114"/>
        <v>0</v>
      </c>
      <c r="AQ40" s="23">
        <f t="shared" si="115"/>
        <v>0</v>
      </c>
      <c r="AR40" s="45">
        <f t="shared" si="116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117"/>
        <v>0</v>
      </c>
      <c r="BB40" s="26">
        <f t="shared" si="118"/>
        <v>0</v>
      </c>
      <c r="BC40" s="23">
        <f t="shared" si="119"/>
        <v>0</v>
      </c>
      <c r="BD40" s="45">
        <f t="shared" si="120"/>
        <v>0</v>
      </c>
      <c r="BE40" s="27"/>
      <c r="BF40" s="43"/>
      <c r="BG40" s="29"/>
      <c r="BH40" s="29"/>
      <c r="BI40" s="29"/>
      <c r="BJ40" s="29"/>
      <c r="BK40" s="30"/>
      <c r="BL40" s="40">
        <f t="shared" si="121"/>
        <v>0</v>
      </c>
      <c r="BM40" s="37">
        <f t="shared" si="122"/>
        <v>0</v>
      </c>
      <c r="BN40" s="36">
        <f t="shared" si="123"/>
        <v>0</v>
      </c>
      <c r="BO40" s="35">
        <f t="shared" si="124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125"/>
        <v>0</v>
      </c>
      <c r="BZ40" s="26">
        <f t="shared" si="126"/>
        <v>0</v>
      </c>
      <c r="CA40" s="32">
        <f t="shared" si="127"/>
        <v>0</v>
      </c>
      <c r="CB40" s="72">
        <f t="shared" si="128"/>
        <v>0</v>
      </c>
      <c r="CC40" s="31"/>
      <c r="CD40" s="28"/>
      <c r="CE40" s="29"/>
      <c r="CF40" s="29"/>
      <c r="CG40" s="29"/>
      <c r="CH40" s="29"/>
      <c r="CI40" s="30"/>
      <c r="CJ40" s="27">
        <f t="shared" si="129"/>
        <v>0</v>
      </c>
      <c r="CK40" s="26">
        <f t="shared" si="130"/>
        <v>0</v>
      </c>
      <c r="CL40" s="23">
        <f t="shared" si="131"/>
        <v>0</v>
      </c>
      <c r="CM40" s="45">
        <f t="shared" si="132"/>
        <v>0</v>
      </c>
      <c r="IL40" s="79"/>
      <c r="IO40"/>
      <c r="IP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</row>
    <row r="41" spans="1:323" s="4" customFormat="1" hidden="1" x14ac:dyDescent="0.2">
      <c r="A41" s="33"/>
      <c r="B41" s="63"/>
      <c r="C41" s="25"/>
      <c r="D41" s="64"/>
      <c r="E41" s="64"/>
      <c r="F41" s="65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8">
        <f t="shared" si="107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108"/>
        <v>0</v>
      </c>
      <c r="O41" s="60">
        <f>W41+AJ41+AV41+BG41+BT41+CE41+CP41+DA41+DL41+DW41+EH41+ES41+FD41+FO41+FZ41+GK41+GV41+HG41+HR41+IC41</f>
        <v>0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si="109"/>
        <v>0</v>
      </c>
      <c r="AC41" s="26">
        <f t="shared" si="110"/>
        <v>0</v>
      </c>
      <c r="AD41" s="23">
        <f t="shared" si="111"/>
        <v>0</v>
      </c>
      <c r="AE41" s="45">
        <f t="shared" si="112"/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si="113"/>
        <v>0</v>
      </c>
      <c r="AP41" s="26">
        <f t="shared" si="114"/>
        <v>0</v>
      </c>
      <c r="AQ41" s="23">
        <f t="shared" si="115"/>
        <v>0</v>
      </c>
      <c r="AR41" s="45">
        <f t="shared" si="116"/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si="117"/>
        <v>0</v>
      </c>
      <c r="BB41" s="26">
        <f t="shared" si="118"/>
        <v>0</v>
      </c>
      <c r="BC41" s="23">
        <f t="shared" si="119"/>
        <v>0</v>
      </c>
      <c r="BD41" s="45">
        <f t="shared" si="120"/>
        <v>0</v>
      </c>
      <c r="BE41" s="27"/>
      <c r="BF41" s="43"/>
      <c r="BG41" s="29"/>
      <c r="BH41" s="29"/>
      <c r="BI41" s="29"/>
      <c r="BJ41" s="29"/>
      <c r="BK41" s="30"/>
      <c r="BL41" s="40">
        <f t="shared" si="121"/>
        <v>0</v>
      </c>
      <c r="BM41" s="37">
        <f t="shared" si="122"/>
        <v>0</v>
      </c>
      <c r="BN41" s="36">
        <f t="shared" si="123"/>
        <v>0</v>
      </c>
      <c r="BO41" s="35">
        <f t="shared" si="124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125"/>
        <v>0</v>
      </c>
      <c r="BZ41" s="26">
        <f t="shared" si="126"/>
        <v>0</v>
      </c>
      <c r="CA41" s="32">
        <f t="shared" si="127"/>
        <v>0</v>
      </c>
      <c r="CB41" s="72">
        <f t="shared" si="128"/>
        <v>0</v>
      </c>
      <c r="CC41" s="31"/>
      <c r="CD41" s="28"/>
      <c r="CE41" s="29"/>
      <c r="CF41" s="29"/>
      <c r="CG41" s="29"/>
      <c r="CH41" s="29"/>
      <c r="CI41" s="30"/>
      <c r="CJ41" s="27">
        <f t="shared" si="129"/>
        <v>0</v>
      </c>
      <c r="CK41" s="26">
        <f t="shared" si="130"/>
        <v>0</v>
      </c>
      <c r="CL41" s="23">
        <f t="shared" si="131"/>
        <v>0</v>
      </c>
      <c r="CM41" s="45">
        <f t="shared" si="132"/>
        <v>0</v>
      </c>
      <c r="CN41" s="1"/>
      <c r="CO41" s="1"/>
      <c r="CP41" s="2"/>
      <c r="CQ41" s="2"/>
      <c r="CR41" s="2"/>
      <c r="CS41" s="2"/>
      <c r="CT41" s="2"/>
      <c r="CU41" s="61"/>
      <c r="CV41" s="13"/>
      <c r="CW41" s="6"/>
      <c r="CX41" s="38"/>
      <c r="CY41" s="1"/>
      <c r="CZ41" s="1"/>
      <c r="DA41" s="2"/>
      <c r="DB41" s="2"/>
      <c r="DC41" s="2"/>
      <c r="DD41" s="2"/>
      <c r="DE41" s="2"/>
      <c r="DF41" s="61"/>
      <c r="DG41" s="13"/>
      <c r="DH41" s="6"/>
      <c r="DI41" s="38"/>
      <c r="DJ41" s="1"/>
      <c r="DK41" s="1"/>
      <c r="DL41" s="2"/>
      <c r="DM41" s="2"/>
      <c r="DN41" s="2"/>
      <c r="DO41" s="2"/>
      <c r="DP41" s="2"/>
      <c r="DQ41" s="61"/>
      <c r="DR41" s="13"/>
      <c r="DS41" s="6"/>
      <c r="DT41" s="38"/>
      <c r="DU41" s="1"/>
      <c r="DV41" s="1"/>
      <c r="DW41" s="2"/>
      <c r="DX41" s="2"/>
      <c r="DY41" s="2"/>
      <c r="DZ41" s="2"/>
      <c r="EA41" s="2"/>
      <c r="EB41" s="61"/>
      <c r="EC41" s="13"/>
      <c r="ED41" s="6"/>
      <c r="EE41" s="38"/>
      <c r="EF41" s="1"/>
      <c r="EG41" s="1"/>
      <c r="EH41" s="2"/>
      <c r="EI41" s="2"/>
      <c r="EJ41" s="2"/>
      <c r="EK41" s="2"/>
      <c r="EL41" s="2"/>
      <c r="EM41" s="61"/>
      <c r="EN41" s="13"/>
      <c r="EO41" s="6"/>
      <c r="EP41" s="38"/>
      <c r="EQ41" s="1"/>
      <c r="ER41" s="1"/>
      <c r="ES41" s="2"/>
      <c r="ET41" s="2"/>
      <c r="EU41" s="2"/>
      <c r="EV41" s="2"/>
      <c r="EW41" s="2"/>
      <c r="EX41" s="61"/>
      <c r="EY41" s="13"/>
      <c r="EZ41" s="6"/>
      <c r="FA41" s="38"/>
      <c r="FB41" s="1"/>
      <c r="FC41" s="1"/>
      <c r="FD41" s="2"/>
      <c r="FE41" s="2"/>
      <c r="FF41" s="2"/>
      <c r="FG41" s="2"/>
      <c r="FH41" s="2"/>
      <c r="FI41" s="61"/>
      <c r="FJ41" s="13"/>
      <c r="FK41" s="6"/>
      <c r="FL41" s="38"/>
      <c r="FM41" s="1"/>
      <c r="FN41" s="1"/>
      <c r="FO41" s="2"/>
      <c r="FP41" s="2"/>
      <c r="FQ41" s="2"/>
      <c r="FR41" s="2"/>
      <c r="FS41" s="2"/>
      <c r="FT41" s="61"/>
      <c r="FU41" s="13"/>
      <c r="FV41" s="6"/>
      <c r="FW41" s="38"/>
      <c r="FX41" s="1"/>
      <c r="FY41" s="1"/>
      <c r="FZ41" s="2"/>
      <c r="GA41" s="2"/>
      <c r="GB41" s="2"/>
      <c r="GC41" s="2"/>
      <c r="GD41" s="2"/>
      <c r="GE41" s="61"/>
      <c r="GF41" s="13"/>
      <c r="GG41" s="6"/>
      <c r="GH41" s="38"/>
      <c r="GI41" s="1"/>
      <c r="GJ41" s="1"/>
      <c r="GK41" s="2"/>
      <c r="GL41" s="2"/>
      <c r="GM41" s="2"/>
      <c r="GN41" s="2"/>
      <c r="GO41" s="2"/>
      <c r="GP41" s="61"/>
      <c r="GQ41" s="13"/>
      <c r="GR41" s="6"/>
      <c r="GS41" s="38"/>
      <c r="GT41" s="1"/>
      <c r="GU41" s="1"/>
      <c r="GV41" s="2"/>
      <c r="GW41" s="2"/>
      <c r="GX41" s="2"/>
      <c r="GY41" s="2"/>
      <c r="GZ41" s="2"/>
      <c r="HA41" s="61"/>
      <c r="HB41" s="13"/>
      <c r="HC41" s="6"/>
      <c r="HD41" s="38"/>
      <c r="HE41" s="1"/>
      <c r="HF41" s="1"/>
      <c r="HG41" s="2"/>
      <c r="HH41" s="2"/>
      <c r="HI41" s="2"/>
      <c r="HJ41" s="2"/>
      <c r="HK41" s="2"/>
      <c r="HL41" s="61"/>
      <c r="HM41" s="13"/>
      <c r="HN41" s="6"/>
      <c r="HO41" s="38"/>
      <c r="HP41" s="1"/>
      <c r="HQ41" s="1"/>
      <c r="HR41" s="2"/>
      <c r="HS41" s="2"/>
      <c r="HT41" s="2"/>
      <c r="HU41" s="2"/>
      <c r="HV41" s="2"/>
      <c r="HW41" s="61"/>
      <c r="HX41" s="13"/>
      <c r="HY41" s="6"/>
      <c r="HZ41" s="38"/>
      <c r="IA41" s="1"/>
      <c r="IB41" s="1"/>
      <c r="IC41" s="2"/>
      <c r="ID41" s="2"/>
      <c r="IE41" s="2"/>
      <c r="IF41" s="2"/>
      <c r="IG41" s="2"/>
      <c r="IH41" s="61"/>
      <c r="II41" s="13"/>
      <c r="IJ41" s="6"/>
      <c r="IK41" s="38"/>
      <c r="IL41" s="78"/>
      <c r="IM41"/>
      <c r="IN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107"/>
        <v>0</v>
      </c>
      <c r="L42" s="59">
        <f>AB42+AO42+BA42+BL42+BY42+CJ42+CU41+DF41+DQ41+EB41+EM41+EX41+FI41+FT41+GE41+GP41+HA41+HL41+HW41+IH41</f>
        <v>0</v>
      </c>
      <c r="M42" s="36">
        <f>AD42+AQ42+BC42+BN42+CA42+CL42+CW41+DH41+DS41+ED41+EO41+EZ41+FK41+FV41+GG41+GR41+HC41+HN41+HY41+IJ41</f>
        <v>0</v>
      </c>
      <c r="N42" s="37">
        <f t="shared" si="108"/>
        <v>0</v>
      </c>
      <c r="O42" s="60">
        <f>W42+AJ42+AV42+BG42+BT42+CE42+CP41+DA41+DL41+DW41+EH41+ES41+FD41+FO41+FZ41+GK41+GV41+HG41+HR41+IC41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109"/>
        <v>0</v>
      </c>
      <c r="AC42" s="26">
        <f t="shared" si="110"/>
        <v>0</v>
      </c>
      <c r="AD42" s="23">
        <f t="shared" si="111"/>
        <v>0</v>
      </c>
      <c r="AE42" s="45">
        <f t="shared" si="112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113"/>
        <v>0</v>
      </c>
      <c r="AP42" s="26">
        <f t="shared" si="114"/>
        <v>0</v>
      </c>
      <c r="AQ42" s="23">
        <f t="shared" si="115"/>
        <v>0</v>
      </c>
      <c r="AR42" s="45">
        <f t="shared" si="116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117"/>
        <v>0</v>
      </c>
      <c r="BB42" s="26">
        <f t="shared" si="118"/>
        <v>0</v>
      </c>
      <c r="BC42" s="23">
        <f t="shared" si="119"/>
        <v>0</v>
      </c>
      <c r="BD42" s="45">
        <f t="shared" si="120"/>
        <v>0</v>
      </c>
      <c r="BE42" s="27"/>
      <c r="BF42" s="43"/>
      <c r="BG42" s="29"/>
      <c r="BH42" s="29"/>
      <c r="BI42" s="29"/>
      <c r="BJ42" s="29"/>
      <c r="BK42" s="30"/>
      <c r="BL42" s="40">
        <f t="shared" si="121"/>
        <v>0</v>
      </c>
      <c r="BM42" s="37">
        <f t="shared" si="122"/>
        <v>0</v>
      </c>
      <c r="BN42" s="36">
        <f t="shared" si="123"/>
        <v>0</v>
      </c>
      <c r="BO42" s="35">
        <f t="shared" si="124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125"/>
        <v>0</v>
      </c>
      <c r="BZ42" s="26">
        <f t="shared" si="126"/>
        <v>0</v>
      </c>
      <c r="CA42" s="32">
        <f t="shared" si="127"/>
        <v>0</v>
      </c>
      <c r="CB42" s="72">
        <f t="shared" si="128"/>
        <v>0</v>
      </c>
      <c r="CC42" s="31"/>
      <c r="CD42" s="28"/>
      <c r="CE42" s="29"/>
      <c r="CF42" s="29"/>
      <c r="CG42" s="29"/>
      <c r="CH42" s="29"/>
      <c r="CI42" s="30"/>
      <c r="CJ42" s="27">
        <f t="shared" si="129"/>
        <v>0</v>
      </c>
      <c r="CK42" s="26">
        <f t="shared" si="130"/>
        <v>0</v>
      </c>
      <c r="CL42" s="23">
        <f t="shared" si="131"/>
        <v>0</v>
      </c>
      <c r="CM42" s="45">
        <f t="shared" si="132"/>
        <v>0</v>
      </c>
      <c r="IL42" s="78"/>
      <c r="IM42"/>
      <c r="IN42"/>
      <c r="IQ42"/>
      <c r="IR42"/>
    </row>
    <row r="43" spans="1:32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107"/>
        <v>0</v>
      </c>
      <c r="L43" s="59">
        <f>AB43+AO43+BA43+BL43+BY43+CJ43+CU42+DF42+DQ42+EB42+EM42+EX42+FI42+FT42+GE42+GP42+HA42+HL42+HW42+IH42</f>
        <v>0</v>
      </c>
      <c r="M43" s="36">
        <f>AD43+AQ43+BC43+BN43+CA43+CL43+CW42+DH42+DS42+ED42+EO42+EZ42+FK42+FV42+GG42+GR42+HC42+HN42+HY42+IJ42</f>
        <v>0</v>
      </c>
      <c r="N43" s="37">
        <f t="shared" si="108"/>
        <v>0</v>
      </c>
      <c r="O43" s="60">
        <f>W43+AJ43+AV43+BG43+BT43+CE43+CP42+DA42+DL42+DW42+EH42+ES42+FD42+FO42+FZ42+GK42+GV42+HG42+HR42+IC42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109"/>
        <v>0</v>
      </c>
      <c r="AC43" s="26">
        <f t="shared" si="110"/>
        <v>0</v>
      </c>
      <c r="AD43" s="23">
        <f t="shared" si="111"/>
        <v>0</v>
      </c>
      <c r="AE43" s="45">
        <f t="shared" si="112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113"/>
        <v>0</v>
      </c>
      <c r="AP43" s="26">
        <f t="shared" si="114"/>
        <v>0</v>
      </c>
      <c r="AQ43" s="23">
        <f t="shared" si="115"/>
        <v>0</v>
      </c>
      <c r="AR43" s="45">
        <f t="shared" si="116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117"/>
        <v>0</v>
      </c>
      <c r="BB43" s="26">
        <f t="shared" si="118"/>
        <v>0</v>
      </c>
      <c r="BC43" s="23">
        <f t="shared" si="119"/>
        <v>0</v>
      </c>
      <c r="BD43" s="45">
        <f t="shared" si="120"/>
        <v>0</v>
      </c>
      <c r="BE43" s="27"/>
      <c r="BF43" s="43"/>
      <c r="BG43" s="29"/>
      <c r="BH43" s="29"/>
      <c r="BI43" s="29"/>
      <c r="BJ43" s="29"/>
      <c r="BK43" s="30"/>
      <c r="BL43" s="40">
        <f t="shared" si="121"/>
        <v>0</v>
      </c>
      <c r="BM43" s="37">
        <f t="shared" si="122"/>
        <v>0</v>
      </c>
      <c r="BN43" s="36">
        <f t="shared" si="123"/>
        <v>0</v>
      </c>
      <c r="BO43" s="35">
        <f t="shared" si="124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125"/>
        <v>0</v>
      </c>
      <c r="BZ43" s="26">
        <f t="shared" si="126"/>
        <v>0</v>
      </c>
      <c r="CA43" s="32">
        <f t="shared" si="127"/>
        <v>0</v>
      </c>
      <c r="CB43" s="72">
        <f t="shared" si="128"/>
        <v>0</v>
      </c>
      <c r="CC43" s="31"/>
      <c r="CD43" s="28"/>
      <c r="CE43" s="29"/>
      <c r="CF43" s="29"/>
      <c r="CG43" s="29"/>
      <c r="CH43" s="29"/>
      <c r="CI43" s="30"/>
      <c r="CJ43" s="27">
        <f t="shared" si="129"/>
        <v>0</v>
      </c>
      <c r="CK43" s="26">
        <f t="shared" si="130"/>
        <v>0</v>
      </c>
      <c r="CL43" s="23">
        <f t="shared" si="131"/>
        <v>0</v>
      </c>
      <c r="CM43" s="45">
        <f t="shared" si="132"/>
        <v>0</v>
      </c>
      <c r="IL43" s="78"/>
      <c r="IO43"/>
      <c r="IP43"/>
      <c r="IQ43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107"/>
        <v>0</v>
      </c>
      <c r="L44" s="59">
        <f>AB44+AO44+BA44+BL44+BY44+CJ44+CU36+DF36+DQ36+EB36+EM36+EX36+FI36+FT36+GE36+GP36+HA36+HL36+HW36+IH36</f>
        <v>0</v>
      </c>
      <c r="M44" s="36">
        <f>AD44+AQ44+BC44+BN44+CA44+CL44+CW36+DH36+DS36+ED36+EO36+EZ36+FK36+FV36+GG36+GR36+HC36+HN36+HY36+IJ36</f>
        <v>0</v>
      </c>
      <c r="N44" s="37">
        <f t="shared" si="108"/>
        <v>0</v>
      </c>
      <c r="O44" s="60">
        <f>W44+AJ44+AV44+BG44+BT44+CE44+CP36+DA36+DL36+DW36+EH36+ES36+FD36+FO36+FZ36+GK36+GV36+HG36+HR36+IC36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109"/>
        <v>0</v>
      </c>
      <c r="AC44" s="26">
        <f t="shared" si="110"/>
        <v>0</v>
      </c>
      <c r="AD44" s="23">
        <f t="shared" si="111"/>
        <v>0</v>
      </c>
      <c r="AE44" s="45">
        <f t="shared" si="112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113"/>
        <v>0</v>
      </c>
      <c r="AP44" s="26">
        <f t="shared" si="114"/>
        <v>0</v>
      </c>
      <c r="AQ44" s="23">
        <f t="shared" si="115"/>
        <v>0</v>
      </c>
      <c r="AR44" s="45">
        <f t="shared" si="116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117"/>
        <v>0</v>
      </c>
      <c r="BB44" s="26">
        <f t="shared" si="118"/>
        <v>0</v>
      </c>
      <c r="BC44" s="23">
        <f t="shared" si="119"/>
        <v>0</v>
      </c>
      <c r="BD44" s="45">
        <f t="shared" si="120"/>
        <v>0</v>
      </c>
      <c r="BE44" s="27"/>
      <c r="BF44" s="43"/>
      <c r="BG44" s="29"/>
      <c r="BH44" s="29"/>
      <c r="BI44" s="29"/>
      <c r="BJ44" s="29"/>
      <c r="BK44" s="30"/>
      <c r="BL44" s="40">
        <f t="shared" si="121"/>
        <v>0</v>
      </c>
      <c r="BM44" s="37">
        <f t="shared" si="122"/>
        <v>0</v>
      </c>
      <c r="BN44" s="36">
        <f t="shared" si="123"/>
        <v>0</v>
      </c>
      <c r="BO44" s="35">
        <f t="shared" si="124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125"/>
        <v>0</v>
      </c>
      <c r="BZ44" s="26">
        <f t="shared" si="126"/>
        <v>0</v>
      </c>
      <c r="CA44" s="32">
        <f t="shared" si="127"/>
        <v>0</v>
      </c>
      <c r="CB44" s="72">
        <f t="shared" si="128"/>
        <v>0</v>
      </c>
      <c r="CC44" s="31"/>
      <c r="CD44" s="28"/>
      <c r="CE44" s="29"/>
      <c r="CF44" s="29"/>
      <c r="CG44" s="29"/>
      <c r="CH44" s="29"/>
      <c r="CI44" s="30"/>
      <c r="CJ44" s="27">
        <f t="shared" si="129"/>
        <v>0</v>
      </c>
      <c r="CK44" s="26">
        <f t="shared" si="130"/>
        <v>0</v>
      </c>
      <c r="CL44" s="23">
        <f t="shared" si="131"/>
        <v>0</v>
      </c>
      <c r="CM44" s="45">
        <f t="shared" si="132"/>
        <v>0</v>
      </c>
      <c r="CN44"/>
      <c r="CO44"/>
      <c r="CP44"/>
      <c r="CQ44"/>
      <c r="CR44"/>
      <c r="CS44"/>
      <c r="CT44"/>
      <c r="CW44"/>
      <c r="CX44"/>
      <c r="CY44"/>
      <c r="CZ44"/>
      <c r="DA44"/>
      <c r="DB44"/>
      <c r="DC44"/>
      <c r="DD44"/>
      <c r="DE44"/>
      <c r="DH44"/>
      <c r="DI44"/>
      <c r="DJ44"/>
      <c r="DK44"/>
      <c r="DL44"/>
      <c r="DM44"/>
      <c r="DN44"/>
      <c r="DO44"/>
      <c r="DP44"/>
      <c r="DS44"/>
      <c r="DT44"/>
      <c r="DU44"/>
      <c r="DV44"/>
      <c r="DW44"/>
      <c r="DX44"/>
      <c r="DY44"/>
      <c r="DZ44"/>
      <c r="EA44"/>
      <c r="ED44"/>
      <c r="EE44"/>
      <c r="EF44"/>
      <c r="EG44"/>
      <c r="EH44"/>
      <c r="EI44"/>
      <c r="EJ44"/>
      <c r="EK44"/>
      <c r="EL44"/>
      <c r="EO44"/>
      <c r="EP44"/>
      <c r="EQ44"/>
      <c r="ER44"/>
      <c r="ES44"/>
      <c r="ET44"/>
      <c r="EU44"/>
      <c r="EV44"/>
      <c r="EW44"/>
      <c r="EZ44"/>
      <c r="FA44"/>
      <c r="FB44"/>
      <c r="FC44"/>
      <c r="FD44"/>
      <c r="FE44"/>
      <c r="FF44"/>
      <c r="FG44"/>
      <c r="FH44"/>
      <c r="FK44"/>
      <c r="FL44"/>
      <c r="FM44"/>
      <c r="FN44"/>
      <c r="FO44"/>
      <c r="FP44"/>
      <c r="FQ44"/>
      <c r="FR44"/>
      <c r="FS44"/>
      <c r="FV44"/>
      <c r="FW44"/>
      <c r="FX44"/>
      <c r="FY44"/>
      <c r="FZ44"/>
      <c r="GA44"/>
      <c r="GB44"/>
      <c r="GC44"/>
      <c r="GD44"/>
      <c r="GG44"/>
      <c r="GH44"/>
      <c r="GI44"/>
      <c r="GJ44"/>
      <c r="GK44"/>
      <c r="GL44"/>
      <c r="GM44"/>
      <c r="GN44"/>
      <c r="GO44"/>
      <c r="GR44"/>
      <c r="GS44"/>
      <c r="GT44"/>
      <c r="GU44"/>
      <c r="GV44"/>
      <c r="GW44"/>
      <c r="GX44"/>
      <c r="GY44"/>
      <c r="GZ44"/>
      <c r="HC44"/>
      <c r="HD44"/>
      <c r="HE44"/>
      <c r="HF44"/>
      <c r="HG44"/>
      <c r="HH44"/>
      <c r="HI44"/>
      <c r="HJ44"/>
      <c r="HK44"/>
      <c r="HN44"/>
      <c r="HO44"/>
      <c r="HP44"/>
      <c r="HQ44"/>
      <c r="HR44"/>
      <c r="HS44"/>
      <c r="HT44"/>
      <c r="HU44"/>
      <c r="HV44"/>
      <c r="HY44"/>
      <c r="HZ44"/>
      <c r="IA44"/>
      <c r="IB44"/>
      <c r="IC44"/>
      <c r="ID44"/>
      <c r="IE44"/>
      <c r="IF44"/>
      <c r="IG44"/>
      <c r="IJ44"/>
      <c r="IK44"/>
      <c r="IL44" s="78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107"/>
        <v>0</v>
      </c>
      <c r="L45" s="59">
        <f>AB45+AO45+BA45+BL45+BY45+CJ45+CU38+DF38+DQ38+EB38+EM38+EX38+FI38+FT38+GE38+GP38+HA38+HL38+HW38+IH38</f>
        <v>0</v>
      </c>
      <c r="M45" s="36">
        <f>AD45+AQ45+BC45+BN45+CA45+CL45+CW38+DH38+DS38+ED38+EO38+EZ38+FK38+FV38+GG38+GR38+HC38+HN38+HY38+IJ38</f>
        <v>0</v>
      </c>
      <c r="N45" s="37">
        <f t="shared" si="108"/>
        <v>0</v>
      </c>
      <c r="O45" s="60">
        <f>W45+AJ45+AV45+BG45+BT45+CE45+CP38+DA38+DL38+DW38+EH38+ES38+FD38+FO38+FZ38+GK38+GV38+HG38+HR38+IC38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109"/>
        <v>0</v>
      </c>
      <c r="AC45" s="26">
        <f t="shared" si="110"/>
        <v>0</v>
      </c>
      <c r="AD45" s="23">
        <f t="shared" si="111"/>
        <v>0</v>
      </c>
      <c r="AE45" s="45">
        <f t="shared" si="112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113"/>
        <v>0</v>
      </c>
      <c r="AP45" s="26">
        <f t="shared" si="114"/>
        <v>0</v>
      </c>
      <c r="AQ45" s="23">
        <f t="shared" si="115"/>
        <v>0</v>
      </c>
      <c r="AR45" s="45">
        <f t="shared" si="116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117"/>
        <v>0</v>
      </c>
      <c r="BB45" s="26">
        <f t="shared" si="118"/>
        <v>0</v>
      </c>
      <c r="BC45" s="23">
        <f t="shared" si="119"/>
        <v>0</v>
      </c>
      <c r="BD45" s="45">
        <f t="shared" si="120"/>
        <v>0</v>
      </c>
      <c r="BE45" s="27"/>
      <c r="BF45" s="43"/>
      <c r="BG45" s="29"/>
      <c r="BH45" s="29"/>
      <c r="BI45" s="29"/>
      <c r="BJ45" s="29"/>
      <c r="BK45" s="30"/>
      <c r="BL45" s="40">
        <f t="shared" si="121"/>
        <v>0</v>
      </c>
      <c r="BM45" s="37">
        <f t="shared" si="122"/>
        <v>0</v>
      </c>
      <c r="BN45" s="36">
        <f t="shared" si="123"/>
        <v>0</v>
      </c>
      <c r="BO45" s="35">
        <f t="shared" si="124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125"/>
        <v>0</v>
      </c>
      <c r="BZ45" s="26">
        <f t="shared" si="126"/>
        <v>0</v>
      </c>
      <c r="CA45" s="32">
        <f t="shared" si="127"/>
        <v>0</v>
      </c>
      <c r="CB45" s="72">
        <f t="shared" si="128"/>
        <v>0</v>
      </c>
      <c r="CC45" s="31"/>
      <c r="CD45" s="28"/>
      <c r="CE45" s="29"/>
      <c r="CF45" s="29"/>
      <c r="CG45" s="29"/>
      <c r="CH45" s="29"/>
      <c r="CI45" s="30"/>
      <c r="CJ45" s="27">
        <f t="shared" si="129"/>
        <v>0</v>
      </c>
      <c r="CK45" s="26">
        <f t="shared" si="130"/>
        <v>0</v>
      </c>
      <c r="CL45" s="23">
        <f t="shared" si="131"/>
        <v>0</v>
      </c>
      <c r="CM45" s="45">
        <f t="shared" si="132"/>
        <v>0</v>
      </c>
      <c r="CN45"/>
      <c r="CO45"/>
      <c r="CP45"/>
      <c r="CQ45"/>
      <c r="CR45"/>
      <c r="CS45"/>
      <c r="CT45"/>
      <c r="CW45"/>
      <c r="CX45"/>
      <c r="CY45"/>
      <c r="CZ45"/>
      <c r="DA45"/>
      <c r="DB45"/>
      <c r="DC45"/>
      <c r="DD45"/>
      <c r="DE45"/>
      <c r="DH45"/>
      <c r="DI45"/>
      <c r="DJ45"/>
      <c r="DK45"/>
      <c r="DL45"/>
      <c r="DM45"/>
      <c r="DN45"/>
      <c r="DO45"/>
      <c r="DP45"/>
      <c r="DS45"/>
      <c r="DT45"/>
      <c r="DU45"/>
      <c r="DV45"/>
      <c r="DW45"/>
      <c r="DX45"/>
      <c r="DY45"/>
      <c r="DZ45"/>
      <c r="EA45"/>
      <c r="ED45"/>
      <c r="EE45"/>
      <c r="EF45"/>
      <c r="EG45"/>
      <c r="EH45"/>
      <c r="EI45"/>
      <c r="EJ45"/>
      <c r="EK45"/>
      <c r="EL45"/>
      <c r="EO45"/>
      <c r="EP45"/>
      <c r="EQ45"/>
      <c r="ER45"/>
      <c r="ES45"/>
      <c r="ET45"/>
      <c r="EU45"/>
      <c r="EV45"/>
      <c r="EW45"/>
      <c r="EZ45"/>
      <c r="FA45"/>
      <c r="FB45"/>
      <c r="FC45"/>
      <c r="FD45"/>
      <c r="FE45"/>
      <c r="FF45"/>
      <c r="FG45"/>
      <c r="FH45"/>
      <c r="FK45"/>
      <c r="FL45"/>
      <c r="FM45"/>
      <c r="FN45"/>
      <c r="FO45"/>
      <c r="FP45"/>
      <c r="FQ45"/>
      <c r="FR45"/>
      <c r="FS45"/>
      <c r="FV45"/>
      <c r="FW45"/>
      <c r="FX45"/>
      <c r="FY45"/>
      <c r="FZ45"/>
      <c r="GA45"/>
      <c r="GB45"/>
      <c r="GC45"/>
      <c r="GD45"/>
      <c r="GG45"/>
      <c r="GH45"/>
      <c r="GI45"/>
      <c r="GJ45"/>
      <c r="GK45"/>
      <c r="GL45"/>
      <c r="GM45"/>
      <c r="GN45"/>
      <c r="GO45"/>
      <c r="GR45"/>
      <c r="GS45"/>
      <c r="GT45"/>
      <c r="GU45"/>
      <c r="GV45"/>
      <c r="GW45"/>
      <c r="GX45"/>
      <c r="GY45"/>
      <c r="GZ45"/>
      <c r="HC45"/>
      <c r="HD45"/>
      <c r="HE45"/>
      <c r="HF45"/>
      <c r="HG45"/>
      <c r="HH45"/>
      <c r="HI45"/>
      <c r="HJ45"/>
      <c r="HK45"/>
      <c r="HN45"/>
      <c r="HO45"/>
      <c r="HP45"/>
      <c r="HQ45"/>
      <c r="HR45"/>
      <c r="HS45"/>
      <c r="HT45"/>
      <c r="HU45"/>
      <c r="HV45"/>
      <c r="HY45"/>
      <c r="HZ45"/>
      <c r="IA45"/>
      <c r="IB45"/>
      <c r="IC45"/>
      <c r="ID45"/>
      <c r="IE45"/>
      <c r="IF45"/>
      <c r="IG45"/>
      <c r="IJ45"/>
      <c r="IK45"/>
      <c r="IL45" s="78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107"/>
        <v>0</v>
      </c>
      <c r="L46" s="59">
        <f>AB46+AO46+BA46+BL46+BY46+CJ46+CU46+DF46+DQ46+EB46+EM46+EX46+FI46+FT46+GE46+GP46+HA46+HL46+HW46+IH46</f>
        <v>0</v>
      </c>
      <c r="M46" s="36">
        <f>AD46+AQ46+BC46+BN46+CA46+CL46+CW46+DH46+DS46+ED46+EO46+EZ46+FK46+FV46+GG46+GR46+HC46+HN46+HY46+IJ46</f>
        <v>0</v>
      </c>
      <c r="N46" s="37">
        <f t="shared" si="108"/>
        <v>0</v>
      </c>
      <c r="O46" s="60">
        <f>W46+AJ46+AV46+BG46+BT46+CE46+CP46+DA46+DL46+DW46+EH46+ES46+FD46+FO46+FZ46+GK46+GV46+HG46+HR46+IC46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109"/>
        <v>0</v>
      </c>
      <c r="AC46" s="26">
        <f t="shared" si="110"/>
        <v>0</v>
      </c>
      <c r="AD46" s="23">
        <f t="shared" si="111"/>
        <v>0</v>
      </c>
      <c r="AE46" s="45">
        <f t="shared" si="112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113"/>
        <v>0</v>
      </c>
      <c r="AP46" s="26">
        <f t="shared" si="114"/>
        <v>0</v>
      </c>
      <c r="AQ46" s="23">
        <f t="shared" si="115"/>
        <v>0</v>
      </c>
      <c r="AR46" s="45">
        <f t="shared" si="116"/>
        <v>0</v>
      </c>
      <c r="AS46" s="31"/>
      <c r="AT46" s="28"/>
      <c r="AU46" s="28"/>
      <c r="AV46" s="29"/>
      <c r="AW46" s="29"/>
      <c r="AX46" s="29"/>
      <c r="AY46" s="101"/>
      <c r="AZ46" s="102"/>
      <c r="BA46" s="103">
        <f t="shared" si="117"/>
        <v>0</v>
      </c>
      <c r="BB46" s="104">
        <f t="shared" si="118"/>
        <v>0</v>
      </c>
      <c r="BC46" s="105">
        <f t="shared" si="119"/>
        <v>0</v>
      </c>
      <c r="BD46" s="106">
        <f t="shared" si="120"/>
        <v>0</v>
      </c>
      <c r="BE46" s="103"/>
      <c r="BF46" s="107"/>
      <c r="BG46" s="101"/>
      <c r="BH46" s="101"/>
      <c r="BI46" s="101"/>
      <c r="BJ46" s="101"/>
      <c r="BK46" s="102"/>
      <c r="BL46" s="108">
        <f t="shared" si="121"/>
        <v>0</v>
      </c>
      <c r="BM46" s="109">
        <f t="shared" si="122"/>
        <v>0</v>
      </c>
      <c r="BN46" s="110">
        <f t="shared" si="123"/>
        <v>0</v>
      </c>
      <c r="BO46" s="111">
        <f t="shared" si="124"/>
        <v>0</v>
      </c>
      <c r="BP46" s="112"/>
      <c r="BQ46" s="113"/>
      <c r="BR46" s="113"/>
      <c r="BS46" s="113"/>
      <c r="BT46" s="101"/>
      <c r="BU46" s="101"/>
      <c r="BV46" s="101"/>
      <c r="BW46" s="101"/>
      <c r="BX46" s="102"/>
      <c r="BY46" s="103">
        <f t="shared" si="125"/>
        <v>0</v>
      </c>
      <c r="BZ46" s="104">
        <f t="shared" si="126"/>
        <v>0</v>
      </c>
      <c r="CA46" s="114">
        <f t="shared" si="127"/>
        <v>0</v>
      </c>
      <c r="CB46" s="115">
        <f t="shared" si="128"/>
        <v>0</v>
      </c>
      <c r="CC46" s="112"/>
      <c r="CD46" s="113"/>
      <c r="CE46" s="101"/>
      <c r="CF46" s="101"/>
      <c r="CG46" s="101"/>
      <c r="CH46" s="101"/>
      <c r="CI46" s="102"/>
      <c r="CJ46" s="103">
        <f t="shared" si="129"/>
        <v>0</v>
      </c>
      <c r="CK46" s="104">
        <f t="shared" si="130"/>
        <v>0</v>
      </c>
      <c r="CL46" s="105">
        <f t="shared" si="131"/>
        <v>0</v>
      </c>
      <c r="CM46" s="106">
        <f t="shared" si="132"/>
        <v>0</v>
      </c>
      <c r="CN46"/>
      <c r="CO46"/>
      <c r="CP46"/>
      <c r="CQ46"/>
      <c r="CR46"/>
      <c r="CS46"/>
      <c r="CT46"/>
      <c r="CW46"/>
      <c r="CZ46"/>
      <c r="DA46"/>
      <c r="DB46"/>
      <c r="DC46"/>
      <c r="DD46"/>
      <c r="DE46"/>
      <c r="DH46"/>
      <c r="DK46"/>
      <c r="DL46"/>
      <c r="DM46"/>
      <c r="DN46"/>
      <c r="DO46"/>
      <c r="DP46"/>
      <c r="DS46"/>
      <c r="DV46"/>
      <c r="DW46"/>
      <c r="DX46"/>
      <c r="DY46"/>
      <c r="DZ46"/>
      <c r="EA46"/>
      <c r="ED46"/>
      <c r="EG46"/>
      <c r="EH46"/>
      <c r="EI46"/>
      <c r="EJ46"/>
      <c r="EK46"/>
      <c r="EL46"/>
      <c r="EO46"/>
      <c r="ER46"/>
      <c r="ES46"/>
      <c r="ET46"/>
      <c r="EU46"/>
      <c r="EV46"/>
      <c r="EW46"/>
      <c r="EZ46"/>
      <c r="FC46"/>
      <c r="FD46"/>
      <c r="FE46"/>
      <c r="FF46"/>
      <c r="FG46"/>
      <c r="FH46"/>
      <c r="FK46"/>
      <c r="FN46"/>
      <c r="FO46"/>
      <c r="FP46"/>
      <c r="FQ46"/>
      <c r="FR46"/>
      <c r="FS46"/>
      <c r="FV46"/>
      <c r="FY46"/>
      <c r="FZ46"/>
      <c r="GA46"/>
      <c r="GB46"/>
      <c r="GC46"/>
      <c r="GD46"/>
      <c r="GG46"/>
      <c r="GJ46"/>
      <c r="GK46"/>
      <c r="GL46"/>
      <c r="GM46"/>
      <c r="GN46"/>
      <c r="GO46"/>
      <c r="GR46"/>
      <c r="GU46"/>
      <c r="GV46"/>
      <c r="GW46"/>
      <c r="GX46"/>
      <c r="GY46"/>
      <c r="GZ46"/>
      <c r="HC46"/>
      <c r="HF46"/>
      <c r="HG46"/>
      <c r="HH46"/>
      <c r="HI46"/>
      <c r="HJ46"/>
      <c r="HK46"/>
      <c r="HN46"/>
      <c r="HQ46"/>
      <c r="HR46"/>
      <c r="HS46"/>
      <c r="HT46"/>
      <c r="HU46"/>
      <c r="HV46"/>
      <c r="HY46"/>
      <c r="IB46"/>
      <c r="IC46"/>
      <c r="ID46"/>
      <c r="IE46"/>
      <c r="IF46"/>
      <c r="IG46"/>
      <c r="IJ46"/>
      <c r="IK46"/>
      <c r="IL46" s="78"/>
    </row>
    <row r="47" spans="1:323" s="4" customFormat="1" hidden="1" x14ac:dyDescent="0.2">
      <c r="A47" s="33"/>
      <c r="B47" s="123"/>
      <c r="C47" s="124"/>
      <c r="D47" s="125"/>
      <c r="E47" s="125"/>
      <c r="F47" s="126"/>
      <c r="G47" s="127" t="str">
        <f>IF(AND(OR($G$2="Y",$H$2="Y"),I47&lt;5,J47&lt;5),IF(AND(I47=#REF!,J47=#REF!),#REF!+1,1),"")</f>
        <v/>
      </c>
      <c r="H47" s="128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129" t="str">
        <f>IF(ISNA(VLOOKUP(E47,SortLookup!$A$1:$B$5,2,FALSE))," ",VLOOKUP(E47,SortLookup!$A$1:$B$5,2,FALSE))</f>
        <v xml:space="preserve"> </v>
      </c>
      <c r="J47" s="130" t="str">
        <f>IF(ISNA(VLOOKUP(F47,SortLookup!$A$7:$B$11,2,FALSE))," ",VLOOKUP(F47,SortLookup!$A$7:$B$11,2,FALSE))</f>
        <v xml:space="preserve"> </v>
      </c>
      <c r="K47" s="131">
        <f t="shared" si="107"/>
        <v>0</v>
      </c>
      <c r="L47" s="132">
        <f>AB47+AO47+BA47+BL47+BY47+CJ47+CU47+DF47+DQ47+EB47+EM47+EX47+FI47+FT47+GE47+GP47+HA47+HL47+HW47+IH47</f>
        <v>0</v>
      </c>
      <c r="M47" s="105">
        <f>AD47+AQ47+BC47+BN47+CA47+CL47+CW47+DH47+DS47+ED47+EO47+EZ47+FK47+FV47+GG47+GR47+HC47+HN47+HY47+IJ47</f>
        <v>0</v>
      </c>
      <c r="N47" s="104">
        <f t="shared" si="108"/>
        <v>0</v>
      </c>
      <c r="O47" s="133">
        <f>W47+AJ47+AV47+BG47+BT47+CE47+CP47+DA47+DL47+DW47+EH47+ES47+FD47+FO47+FZ47+GK47+GV47+HG47+HR47+IC47</f>
        <v>0</v>
      </c>
      <c r="P47" s="112"/>
      <c r="Q47" s="113"/>
      <c r="R47" s="113"/>
      <c r="S47" s="113"/>
      <c r="T47" s="113"/>
      <c r="U47" s="113"/>
      <c r="V47" s="113"/>
      <c r="W47" s="101"/>
      <c r="X47" s="101"/>
      <c r="Y47" s="101"/>
      <c r="Z47" s="101"/>
      <c r="AA47" s="102"/>
      <c r="AB47" s="103">
        <f t="shared" si="109"/>
        <v>0</v>
      </c>
      <c r="AC47" s="104">
        <f t="shared" si="110"/>
        <v>0</v>
      </c>
      <c r="AD47" s="105">
        <f t="shared" si="111"/>
        <v>0</v>
      </c>
      <c r="AE47" s="106">
        <f t="shared" si="112"/>
        <v>0</v>
      </c>
      <c r="AF47" s="112"/>
      <c r="AG47" s="113"/>
      <c r="AH47" s="113"/>
      <c r="AI47" s="113"/>
      <c r="AJ47" s="101"/>
      <c r="AK47" s="101"/>
      <c r="AL47" s="101"/>
      <c r="AM47" s="101"/>
      <c r="AN47" s="102"/>
      <c r="AO47" s="103">
        <f t="shared" si="113"/>
        <v>0</v>
      </c>
      <c r="AP47" s="104">
        <f t="shared" si="114"/>
        <v>0</v>
      </c>
      <c r="AQ47" s="105">
        <f t="shared" si="115"/>
        <v>0</v>
      </c>
      <c r="AR47" s="106">
        <f t="shared" si="116"/>
        <v>0</v>
      </c>
      <c r="AS47" s="112"/>
      <c r="AT47" s="113"/>
      <c r="AU47" s="113"/>
      <c r="AV47" s="101"/>
      <c r="AW47" s="101"/>
      <c r="AX47" s="101"/>
      <c r="AY47" s="101"/>
      <c r="AZ47" s="102"/>
      <c r="BA47" s="103">
        <f t="shared" si="117"/>
        <v>0</v>
      </c>
      <c r="BB47" s="104">
        <f t="shared" si="118"/>
        <v>0</v>
      </c>
      <c r="BC47" s="105">
        <f t="shared" si="119"/>
        <v>0</v>
      </c>
      <c r="BD47" s="106">
        <f t="shared" si="120"/>
        <v>0</v>
      </c>
      <c r="BE47" s="103"/>
      <c r="BF47" s="107"/>
      <c r="BG47" s="101"/>
      <c r="BH47" s="101"/>
      <c r="BI47" s="101"/>
      <c r="BJ47" s="101"/>
      <c r="BK47" s="102"/>
      <c r="BL47" s="108">
        <f t="shared" si="121"/>
        <v>0</v>
      </c>
      <c r="BM47" s="109">
        <f t="shared" si="122"/>
        <v>0</v>
      </c>
      <c r="BN47" s="110">
        <f t="shared" si="123"/>
        <v>0</v>
      </c>
      <c r="BO47" s="111">
        <f t="shared" si="124"/>
        <v>0</v>
      </c>
      <c r="BP47" s="112"/>
      <c r="BQ47" s="113"/>
      <c r="BR47" s="113"/>
      <c r="BS47" s="113"/>
      <c r="BT47" s="101"/>
      <c r="BU47" s="101"/>
      <c r="BV47" s="101"/>
      <c r="BW47" s="101"/>
      <c r="BX47" s="102"/>
      <c r="BY47" s="103">
        <f t="shared" si="125"/>
        <v>0</v>
      </c>
      <c r="BZ47" s="104">
        <f t="shared" si="126"/>
        <v>0</v>
      </c>
      <c r="CA47" s="114">
        <f t="shared" si="127"/>
        <v>0</v>
      </c>
      <c r="CB47" s="115">
        <f t="shared" si="128"/>
        <v>0</v>
      </c>
      <c r="CC47" s="112"/>
      <c r="CD47" s="113"/>
      <c r="CE47" s="101"/>
      <c r="CF47" s="101"/>
      <c r="CG47" s="101"/>
      <c r="CH47" s="101"/>
      <c r="CI47" s="102"/>
      <c r="CJ47" s="103">
        <f t="shared" si="129"/>
        <v>0</v>
      </c>
      <c r="CK47" s="104">
        <f t="shared" si="130"/>
        <v>0</v>
      </c>
      <c r="CL47" s="105">
        <f t="shared" si="131"/>
        <v>0</v>
      </c>
      <c r="CM47" s="106">
        <f t="shared" si="132"/>
        <v>0</v>
      </c>
      <c r="IL47" s="78"/>
    </row>
    <row r="48" spans="1:323" s="4" customFormat="1" hidden="1" x14ac:dyDescent="0.2">
      <c r="A48" s="33"/>
      <c r="B48" s="123"/>
      <c r="C48" s="124"/>
      <c r="D48" s="125"/>
      <c r="E48" s="125"/>
      <c r="F48" s="126"/>
      <c r="G48" s="127" t="str">
        <f>IF(AND(OR($G$2="Y",$H$2="Y"),I48&lt;5,J48&lt;5),IF(AND(I48=#REF!,J48=#REF!),#REF!+1,1),"")</f>
        <v/>
      </c>
      <c r="H48" s="128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129" t="str">
        <f>IF(ISNA(VLOOKUP(E48,SortLookup!$A$1:$B$5,2,FALSE))," ",VLOOKUP(E48,SortLookup!$A$1:$B$5,2,FALSE))</f>
        <v xml:space="preserve"> </v>
      </c>
      <c r="J48" s="130" t="str">
        <f>IF(ISNA(VLOOKUP(F48,SortLookup!$A$7:$B$11,2,FALSE))," ",VLOOKUP(F48,SortLookup!$A$7:$B$11,2,FALSE))</f>
        <v xml:space="preserve"> </v>
      </c>
      <c r="K48" s="131">
        <f t="shared" si="107"/>
        <v>0</v>
      </c>
      <c r="L48" s="132">
        <f>AB48+AO48+BA48+BL48+BY48+CJ48+CU42+DF42+DQ42+EB42+EM42+EX42+FI42+FT42+GE42+GP42+HA42+HL42+HW42+IH42</f>
        <v>0</v>
      </c>
      <c r="M48" s="105">
        <f>AD48+AQ48+BC48+BN48+CA48+CL48+CW42+DH42+DS42+ED42+EO42+EZ42+FK42+FV42+GG42+GR42+HC42+HN42+HY42+IJ42</f>
        <v>0</v>
      </c>
      <c r="N48" s="104">
        <f t="shared" si="108"/>
        <v>0</v>
      </c>
      <c r="O48" s="133">
        <f>W48+AJ48+AV48+BG48+BT48+CE48+CP42+DA42+DL42+DW42+EH42+ES42+FD42+FO42+FZ42+GK42+GV42+HG42+HR42+IC42</f>
        <v>0</v>
      </c>
      <c r="P48" s="112"/>
      <c r="Q48" s="113"/>
      <c r="R48" s="113"/>
      <c r="S48" s="113"/>
      <c r="T48" s="113"/>
      <c r="U48" s="113"/>
      <c r="V48" s="113"/>
      <c r="W48" s="101"/>
      <c r="X48" s="101"/>
      <c r="Y48" s="101"/>
      <c r="Z48" s="101"/>
      <c r="AA48" s="102"/>
      <c r="AB48" s="103">
        <f t="shared" si="109"/>
        <v>0</v>
      </c>
      <c r="AC48" s="104">
        <f t="shared" si="110"/>
        <v>0</v>
      </c>
      <c r="AD48" s="105">
        <f t="shared" si="111"/>
        <v>0</v>
      </c>
      <c r="AE48" s="106">
        <f t="shared" si="112"/>
        <v>0</v>
      </c>
      <c r="AF48" s="112"/>
      <c r="AG48" s="113"/>
      <c r="AH48" s="113"/>
      <c r="AI48" s="113"/>
      <c r="AJ48" s="101"/>
      <c r="AK48" s="101"/>
      <c r="AL48" s="101"/>
      <c r="AM48" s="101"/>
      <c r="AN48" s="102"/>
      <c r="AO48" s="103">
        <f t="shared" si="113"/>
        <v>0</v>
      </c>
      <c r="AP48" s="104">
        <f t="shared" si="114"/>
        <v>0</v>
      </c>
      <c r="AQ48" s="105">
        <f t="shared" si="115"/>
        <v>0</v>
      </c>
      <c r="AR48" s="106">
        <f t="shared" si="116"/>
        <v>0</v>
      </c>
      <c r="AS48" s="112"/>
      <c r="AT48" s="113"/>
      <c r="AU48" s="113"/>
      <c r="AV48" s="101"/>
      <c r="AW48" s="101"/>
      <c r="AX48" s="101"/>
      <c r="AY48" s="101"/>
      <c r="AZ48" s="102"/>
      <c r="BA48" s="103">
        <f t="shared" si="117"/>
        <v>0</v>
      </c>
      <c r="BB48" s="104">
        <f t="shared" si="118"/>
        <v>0</v>
      </c>
      <c r="BC48" s="105">
        <f t="shared" si="119"/>
        <v>0</v>
      </c>
      <c r="BD48" s="106">
        <f t="shared" si="120"/>
        <v>0</v>
      </c>
      <c r="BE48" s="103"/>
      <c r="BF48" s="107"/>
      <c r="BG48" s="101"/>
      <c r="BH48" s="101"/>
      <c r="BI48" s="101"/>
      <c r="BJ48" s="101"/>
      <c r="BK48" s="102"/>
      <c r="BL48" s="108">
        <f t="shared" si="121"/>
        <v>0</v>
      </c>
      <c r="BM48" s="109">
        <f t="shared" si="122"/>
        <v>0</v>
      </c>
      <c r="BN48" s="110">
        <f t="shared" si="123"/>
        <v>0</v>
      </c>
      <c r="BO48" s="111">
        <f t="shared" si="124"/>
        <v>0</v>
      </c>
      <c r="BP48" s="112"/>
      <c r="BQ48" s="113"/>
      <c r="BR48" s="113"/>
      <c r="BS48" s="113"/>
      <c r="BT48" s="101"/>
      <c r="BU48" s="101"/>
      <c r="BV48" s="101"/>
      <c r="BW48" s="101"/>
      <c r="BX48" s="102"/>
      <c r="BY48" s="103">
        <f t="shared" si="125"/>
        <v>0</v>
      </c>
      <c r="BZ48" s="104">
        <f t="shared" si="126"/>
        <v>0</v>
      </c>
      <c r="CA48" s="114">
        <f t="shared" si="127"/>
        <v>0</v>
      </c>
      <c r="CB48" s="115">
        <f t="shared" si="128"/>
        <v>0</v>
      </c>
      <c r="CC48" s="112"/>
      <c r="CD48" s="113"/>
      <c r="CE48" s="101"/>
      <c r="CF48" s="101"/>
      <c r="CG48" s="101"/>
      <c r="CH48" s="101"/>
      <c r="CI48" s="102"/>
      <c r="CJ48" s="103">
        <f t="shared" si="129"/>
        <v>0</v>
      </c>
      <c r="CK48" s="104">
        <f t="shared" si="130"/>
        <v>0</v>
      </c>
      <c r="CL48" s="105">
        <f t="shared" si="131"/>
        <v>0</v>
      </c>
      <c r="CM48" s="106">
        <f t="shared" si="132"/>
        <v>0</v>
      </c>
      <c r="IL48" s="78"/>
    </row>
    <row r="49" spans="1:323" s="4" customFormat="1" hidden="1" x14ac:dyDescent="0.2">
      <c r="A49" s="33"/>
      <c r="B49" s="123"/>
      <c r="C49" s="124"/>
      <c r="D49" s="64"/>
      <c r="E49" s="125"/>
      <c r="F49" s="126"/>
      <c r="G49" s="127" t="str">
        <f>IF(AND(OR($G$2="Y",$H$2="Y"),I49&lt;5,J49&lt;5),IF(AND(I49=#REF!,J49=#REF!),#REF!+1,1),"")</f>
        <v/>
      </c>
      <c r="H49" s="128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129" t="str">
        <f>IF(ISNA(VLOOKUP(E49,SortLookup!$A$1:$B$5,2,FALSE))," ",VLOOKUP(E49,SortLookup!$A$1:$B$5,2,FALSE))</f>
        <v xml:space="preserve"> </v>
      </c>
      <c r="J49" s="130" t="str">
        <f>IF(ISNA(VLOOKUP(F49,SortLookup!$A$7:$B$11,2,FALSE))," ",VLOOKUP(F49,SortLookup!$A$7:$B$11,2,FALSE))</f>
        <v xml:space="preserve"> </v>
      </c>
      <c r="K49" s="131">
        <f t="shared" si="107"/>
        <v>0</v>
      </c>
      <c r="L49" s="132">
        <f>AB49+AO49+BA49+BL49+BY49+CJ49+CU48+DF48+DQ48+EB48+EM48+EX48+FI48+FT48+GE48+GP48+HA48+HL48+HW48+IH48</f>
        <v>0</v>
      </c>
      <c r="M49" s="105">
        <f>AD49+AQ49+BC49+BN49+CA49+CL49+CW48+DH48+DS48+ED48+EO48+EZ48+FK48+FV48+GG48+GR48+HC48+HN48+HY48+IJ48</f>
        <v>0</v>
      </c>
      <c r="N49" s="104">
        <f t="shared" si="108"/>
        <v>0</v>
      </c>
      <c r="O49" s="133">
        <f>W49+AJ49+AV49+BG49+BT49+CE49+CP48+DA48+DL48+DW48+EH48+ES48+FD48+FO48+FZ48+GK48+GV48+HG48+HR48+IC48</f>
        <v>0</v>
      </c>
      <c r="P49" s="112"/>
      <c r="Q49" s="113"/>
      <c r="R49" s="113"/>
      <c r="S49" s="113"/>
      <c r="T49" s="113"/>
      <c r="U49" s="113"/>
      <c r="V49" s="113"/>
      <c r="W49" s="101"/>
      <c r="X49" s="101"/>
      <c r="Y49" s="101"/>
      <c r="Z49" s="101"/>
      <c r="AA49" s="102"/>
      <c r="AB49" s="103">
        <f t="shared" si="109"/>
        <v>0</v>
      </c>
      <c r="AC49" s="104">
        <f t="shared" si="110"/>
        <v>0</v>
      </c>
      <c r="AD49" s="105">
        <f t="shared" si="111"/>
        <v>0</v>
      </c>
      <c r="AE49" s="106">
        <f t="shared" si="112"/>
        <v>0</v>
      </c>
      <c r="AF49" s="112"/>
      <c r="AG49" s="113"/>
      <c r="AH49" s="113"/>
      <c r="AI49" s="113"/>
      <c r="AJ49" s="101"/>
      <c r="AK49" s="101"/>
      <c r="AL49" s="101"/>
      <c r="AM49" s="101"/>
      <c r="AN49" s="102"/>
      <c r="AO49" s="103">
        <f t="shared" si="113"/>
        <v>0</v>
      </c>
      <c r="AP49" s="104">
        <f t="shared" si="114"/>
        <v>0</v>
      </c>
      <c r="AQ49" s="105">
        <f t="shared" si="115"/>
        <v>0</v>
      </c>
      <c r="AR49" s="106">
        <f t="shared" si="116"/>
        <v>0</v>
      </c>
      <c r="AS49" s="112"/>
      <c r="AT49" s="113"/>
      <c r="AU49" s="113"/>
      <c r="AV49" s="101"/>
      <c r="AW49" s="101"/>
      <c r="AX49" s="101"/>
      <c r="AY49" s="101"/>
      <c r="AZ49" s="102"/>
      <c r="BA49" s="103">
        <f t="shared" si="117"/>
        <v>0</v>
      </c>
      <c r="BB49" s="104">
        <f t="shared" si="118"/>
        <v>0</v>
      </c>
      <c r="BC49" s="105">
        <f t="shared" si="119"/>
        <v>0</v>
      </c>
      <c r="BD49" s="106">
        <f t="shared" si="120"/>
        <v>0</v>
      </c>
      <c r="BE49" s="103"/>
      <c r="BF49" s="107"/>
      <c r="BG49" s="101"/>
      <c r="BH49" s="101"/>
      <c r="BI49" s="101"/>
      <c r="BJ49" s="101"/>
      <c r="BK49" s="102"/>
      <c r="BL49" s="108">
        <f t="shared" si="121"/>
        <v>0</v>
      </c>
      <c r="BM49" s="109">
        <f t="shared" si="122"/>
        <v>0</v>
      </c>
      <c r="BN49" s="110">
        <f t="shared" si="123"/>
        <v>0</v>
      </c>
      <c r="BO49" s="111">
        <f t="shared" si="124"/>
        <v>0</v>
      </c>
      <c r="BP49" s="112"/>
      <c r="BQ49" s="113"/>
      <c r="BR49" s="113"/>
      <c r="BS49" s="113"/>
      <c r="BT49" s="101"/>
      <c r="BU49" s="101"/>
      <c r="BV49" s="101"/>
      <c r="BW49" s="101"/>
      <c r="BX49" s="102"/>
      <c r="BY49" s="103">
        <f t="shared" si="125"/>
        <v>0</v>
      </c>
      <c r="BZ49" s="104">
        <f t="shared" si="126"/>
        <v>0</v>
      </c>
      <c r="CA49" s="114">
        <f t="shared" si="127"/>
        <v>0</v>
      </c>
      <c r="CB49" s="115">
        <f t="shared" si="128"/>
        <v>0</v>
      </c>
      <c r="CC49" s="112"/>
      <c r="CD49" s="113"/>
      <c r="CE49" s="101"/>
      <c r="CF49" s="101"/>
      <c r="CG49" s="101"/>
      <c r="CH49" s="101"/>
      <c r="CI49" s="102"/>
      <c r="CJ49" s="103">
        <f t="shared" si="129"/>
        <v>0</v>
      </c>
      <c r="CK49" s="104">
        <f t="shared" si="130"/>
        <v>0</v>
      </c>
      <c r="CL49" s="105">
        <f t="shared" si="131"/>
        <v>0</v>
      </c>
      <c r="CM49" s="106">
        <f t="shared" si="132"/>
        <v>0</v>
      </c>
      <c r="IL49" s="78"/>
      <c r="IM49"/>
      <c r="IN49"/>
      <c r="IO49"/>
      <c r="IP49"/>
    </row>
    <row r="50" spans="1:323" s="4" customFormat="1" hidden="1" x14ac:dyDescent="0.2">
      <c r="A50" s="33"/>
      <c r="B50" s="123"/>
      <c r="C50" s="124"/>
      <c r="D50" s="141"/>
      <c r="E50" s="64"/>
      <c r="F50" s="142"/>
      <c r="G50" s="127" t="str">
        <f>IF(AND(OR($G$2="Y",$H$2="Y"),I50&lt;5,J50&lt;5),IF(AND(I50=#REF!,J50=#REF!),#REF!+1,1),"")</f>
        <v/>
      </c>
      <c r="H50" s="128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29" t="str">
        <f>IF(ISNA(VLOOKUP(E50,SortLookup!$A$1:$B$5,2,FALSE))," ",VLOOKUP(E50,SortLookup!$A$1:$B$5,2,FALSE))</f>
        <v xml:space="preserve"> </v>
      </c>
      <c r="J50" s="130" t="str">
        <f>IF(ISNA(VLOOKUP(F50,SortLookup!$A$7:$B$11,2,FALSE))," ",VLOOKUP(F50,SortLookup!$A$7:$B$11,2,FALSE))</f>
        <v xml:space="preserve"> </v>
      </c>
      <c r="K50" s="131">
        <f t="shared" si="107"/>
        <v>0</v>
      </c>
      <c r="L50" s="132">
        <f>AB50+AO50+BA50+BL50+BY50+CJ50+CU43+DF43+DQ43+EB43+EM43+EX43+FI43+FT43+GE43+GP43+HA43+HL43+HW43+IH43</f>
        <v>0</v>
      </c>
      <c r="M50" s="105">
        <f>AD50+AQ50+BC50+BN50+CA50+CL50+CW43+DH43+DS43+ED43+EO43+EZ43+FK43+FV43+GG43+GR43+HC43+HN43+HY43+IJ43</f>
        <v>0</v>
      </c>
      <c r="N50" s="104">
        <f t="shared" si="108"/>
        <v>0</v>
      </c>
      <c r="O50" s="133">
        <f>W50+AJ50+AV50+BG50+BT50+CE50+CP43+DA43+DL43+DW43+EH43+ES43+FD43+FO43+FZ43+GK43+GV43+HG43+HR43+IC43</f>
        <v>0</v>
      </c>
      <c r="P50" s="112"/>
      <c r="Q50" s="113"/>
      <c r="R50" s="113"/>
      <c r="S50" s="113"/>
      <c r="T50" s="113"/>
      <c r="U50" s="113"/>
      <c r="V50" s="113"/>
      <c r="W50" s="101"/>
      <c r="X50" s="101"/>
      <c r="Y50" s="101"/>
      <c r="Z50" s="101"/>
      <c r="AA50" s="102"/>
      <c r="AB50" s="103">
        <f t="shared" si="109"/>
        <v>0</v>
      </c>
      <c r="AC50" s="104">
        <f t="shared" si="110"/>
        <v>0</v>
      </c>
      <c r="AD50" s="105">
        <f t="shared" si="111"/>
        <v>0</v>
      </c>
      <c r="AE50" s="106">
        <f t="shared" si="112"/>
        <v>0</v>
      </c>
      <c r="AF50" s="112"/>
      <c r="AG50" s="113"/>
      <c r="AH50" s="113"/>
      <c r="AI50" s="113"/>
      <c r="AJ50" s="101"/>
      <c r="AK50" s="101"/>
      <c r="AL50" s="101"/>
      <c r="AM50" s="101"/>
      <c r="AN50" s="102"/>
      <c r="AO50" s="103">
        <f t="shared" si="113"/>
        <v>0</v>
      </c>
      <c r="AP50" s="104">
        <f t="shared" si="114"/>
        <v>0</v>
      </c>
      <c r="AQ50" s="105">
        <f t="shared" si="115"/>
        <v>0</v>
      </c>
      <c r="AR50" s="106">
        <f t="shared" si="116"/>
        <v>0</v>
      </c>
      <c r="AS50" s="112"/>
      <c r="AT50" s="113"/>
      <c r="AU50" s="113"/>
      <c r="AV50" s="101"/>
      <c r="AW50" s="101"/>
      <c r="AX50" s="101"/>
      <c r="AY50" s="101"/>
      <c r="AZ50" s="102"/>
      <c r="BA50" s="103">
        <f t="shared" si="117"/>
        <v>0</v>
      </c>
      <c r="BB50" s="104">
        <f t="shared" si="118"/>
        <v>0</v>
      </c>
      <c r="BC50" s="105">
        <f t="shared" si="119"/>
        <v>0</v>
      </c>
      <c r="BD50" s="106">
        <f t="shared" si="120"/>
        <v>0</v>
      </c>
      <c r="BE50" s="103"/>
      <c r="BF50" s="107"/>
      <c r="BG50" s="101"/>
      <c r="BH50" s="101"/>
      <c r="BI50" s="101"/>
      <c r="BJ50" s="101"/>
      <c r="BK50" s="102"/>
      <c r="BL50" s="108">
        <f t="shared" si="121"/>
        <v>0</v>
      </c>
      <c r="BM50" s="109">
        <f t="shared" si="122"/>
        <v>0</v>
      </c>
      <c r="BN50" s="110">
        <f t="shared" si="123"/>
        <v>0</v>
      </c>
      <c r="BO50" s="111">
        <f t="shared" si="124"/>
        <v>0</v>
      </c>
      <c r="BP50" s="112"/>
      <c r="BQ50" s="113"/>
      <c r="BR50" s="113"/>
      <c r="BS50" s="113"/>
      <c r="BT50" s="101"/>
      <c r="BU50" s="101"/>
      <c r="BV50" s="101"/>
      <c r="BW50" s="101"/>
      <c r="BX50" s="102"/>
      <c r="BY50" s="103">
        <f t="shared" si="125"/>
        <v>0</v>
      </c>
      <c r="BZ50" s="104">
        <f t="shared" si="126"/>
        <v>0</v>
      </c>
      <c r="CA50" s="114">
        <f t="shared" si="127"/>
        <v>0</v>
      </c>
      <c r="CB50" s="115">
        <f t="shared" si="128"/>
        <v>0</v>
      </c>
      <c r="CC50" s="112"/>
      <c r="CD50" s="113"/>
      <c r="CE50" s="101"/>
      <c r="CF50" s="101"/>
      <c r="CG50" s="101"/>
      <c r="CH50" s="101"/>
      <c r="CI50" s="102"/>
      <c r="CJ50" s="103">
        <f t="shared" si="129"/>
        <v>0</v>
      </c>
      <c r="CK50" s="104">
        <f t="shared" si="130"/>
        <v>0</v>
      </c>
      <c r="CL50" s="105">
        <f t="shared" si="131"/>
        <v>0</v>
      </c>
      <c r="CM50" s="106">
        <f t="shared" si="132"/>
        <v>0</v>
      </c>
      <c r="IL50" s="78"/>
    </row>
    <row r="51" spans="1:323" s="4" customFormat="1" hidden="1" x14ac:dyDescent="0.2">
      <c r="A51" s="33"/>
      <c r="B51" s="123"/>
      <c r="C51" s="124"/>
      <c r="D51" s="141"/>
      <c r="E51" s="64"/>
      <c r="F51" s="142"/>
      <c r="G51" s="127" t="str">
        <f>IF(AND(OR($G$2="Y",$H$2="Y"),I51&lt;5,J51&lt;5),IF(AND(I51=#REF!,J51=#REF!),#REF!+1,1),"")</f>
        <v/>
      </c>
      <c r="H51" s="12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29" t="str">
        <f>IF(ISNA(VLOOKUP(E51,SortLookup!$A$1:$B$5,2,FALSE))," ",VLOOKUP(E51,SortLookup!$A$1:$B$5,2,FALSE))</f>
        <v xml:space="preserve"> </v>
      </c>
      <c r="J51" s="130" t="str">
        <f>IF(ISNA(VLOOKUP(F51,SortLookup!$A$7:$B$11,2,FALSE))," ",VLOOKUP(F51,SortLookup!$A$7:$B$11,2,FALSE))</f>
        <v xml:space="preserve"> </v>
      </c>
      <c r="K51" s="131">
        <f t="shared" si="107"/>
        <v>0</v>
      </c>
      <c r="L51" s="132">
        <f>AB51+AO51+BA51+BL51+BY51+CJ51+CU44+DF44+DQ44+EB44+EM44+EX44+FI44+FT44+GE44+GP44+HA44+HL44+HW44+IH44</f>
        <v>0</v>
      </c>
      <c r="M51" s="105">
        <f>AD51+AQ51+BC51+BN51+CA51+CL51+CW44+DH44+DS44+ED44+EO44+EZ44+FK44+FV44+GG44+GR44+HC44+HN44+HY44+IJ44</f>
        <v>0</v>
      </c>
      <c r="N51" s="104">
        <f t="shared" si="108"/>
        <v>0</v>
      </c>
      <c r="O51" s="133">
        <f>W51+AJ51+AV51+BG51+BT51+CE51+CP44+DA44+DL44+DW44+EH44+ES44+FD44+FO44+FZ44+GK44+GV44+HG44+HR44+IC44</f>
        <v>0</v>
      </c>
      <c r="P51" s="112"/>
      <c r="Q51" s="113"/>
      <c r="R51" s="113"/>
      <c r="S51" s="113"/>
      <c r="T51" s="113"/>
      <c r="U51" s="113"/>
      <c r="V51" s="113"/>
      <c r="W51" s="101"/>
      <c r="X51" s="101"/>
      <c r="Y51" s="101"/>
      <c r="Z51" s="101"/>
      <c r="AA51" s="102"/>
      <c r="AB51" s="103">
        <f t="shared" si="109"/>
        <v>0</v>
      </c>
      <c r="AC51" s="104">
        <f t="shared" si="110"/>
        <v>0</v>
      </c>
      <c r="AD51" s="105">
        <f t="shared" si="111"/>
        <v>0</v>
      </c>
      <c r="AE51" s="106">
        <f t="shared" si="112"/>
        <v>0</v>
      </c>
      <c r="AF51" s="112"/>
      <c r="AG51" s="113"/>
      <c r="AH51" s="113"/>
      <c r="AI51" s="113"/>
      <c r="AJ51" s="101"/>
      <c r="AK51" s="101"/>
      <c r="AL51" s="101"/>
      <c r="AM51" s="101"/>
      <c r="AN51" s="102"/>
      <c r="AO51" s="103">
        <f t="shared" si="113"/>
        <v>0</v>
      </c>
      <c r="AP51" s="104">
        <f t="shared" si="114"/>
        <v>0</v>
      </c>
      <c r="AQ51" s="105">
        <f t="shared" si="115"/>
        <v>0</v>
      </c>
      <c r="AR51" s="106">
        <f t="shared" si="116"/>
        <v>0</v>
      </c>
      <c r="AS51" s="112"/>
      <c r="AT51" s="113"/>
      <c r="AU51" s="113"/>
      <c r="AV51" s="101"/>
      <c r="AW51" s="101"/>
      <c r="AX51" s="101"/>
      <c r="AY51" s="101"/>
      <c r="AZ51" s="102"/>
      <c r="BA51" s="103">
        <f t="shared" si="117"/>
        <v>0</v>
      </c>
      <c r="BB51" s="104">
        <f t="shared" si="118"/>
        <v>0</v>
      </c>
      <c r="BC51" s="105">
        <f t="shared" si="119"/>
        <v>0</v>
      </c>
      <c r="BD51" s="106">
        <f t="shared" si="120"/>
        <v>0</v>
      </c>
      <c r="BE51" s="103"/>
      <c r="BF51" s="107"/>
      <c r="BG51" s="101"/>
      <c r="BH51" s="101"/>
      <c r="BI51" s="101"/>
      <c r="BJ51" s="101"/>
      <c r="BK51" s="102"/>
      <c r="BL51" s="108">
        <f t="shared" si="121"/>
        <v>0</v>
      </c>
      <c r="BM51" s="109">
        <f t="shared" si="122"/>
        <v>0</v>
      </c>
      <c r="BN51" s="110">
        <f t="shared" si="123"/>
        <v>0</v>
      </c>
      <c r="BO51" s="111">
        <f t="shared" si="124"/>
        <v>0</v>
      </c>
      <c r="BP51" s="112"/>
      <c r="BQ51" s="113"/>
      <c r="BR51" s="113"/>
      <c r="BS51" s="113"/>
      <c r="BT51" s="101"/>
      <c r="BU51" s="101"/>
      <c r="BV51" s="101"/>
      <c r="BW51" s="101"/>
      <c r="BX51" s="102"/>
      <c r="BY51" s="103">
        <f t="shared" si="125"/>
        <v>0</v>
      </c>
      <c r="BZ51" s="104">
        <f t="shared" si="126"/>
        <v>0</v>
      </c>
      <c r="CA51" s="114">
        <f t="shared" si="127"/>
        <v>0</v>
      </c>
      <c r="CB51" s="115">
        <f t="shared" si="128"/>
        <v>0</v>
      </c>
      <c r="CC51" s="112"/>
      <c r="CD51" s="113"/>
      <c r="CE51" s="101"/>
      <c r="CF51" s="101"/>
      <c r="CG51" s="101"/>
      <c r="CH51" s="101"/>
      <c r="CI51" s="102"/>
      <c r="CJ51" s="103">
        <f t="shared" si="129"/>
        <v>0</v>
      </c>
      <c r="CK51" s="104">
        <f t="shared" si="130"/>
        <v>0</v>
      </c>
      <c r="CL51" s="105">
        <f t="shared" si="131"/>
        <v>0</v>
      </c>
      <c r="CM51" s="106">
        <f t="shared" si="132"/>
        <v>0</v>
      </c>
      <c r="CN51" s="1"/>
      <c r="CO51" s="1"/>
      <c r="CP51" s="2"/>
      <c r="CQ51" s="2"/>
      <c r="CR51" s="2"/>
      <c r="CS51" s="2"/>
      <c r="CT51" s="2"/>
      <c r="CU51" s="61"/>
      <c r="CV51" s="13"/>
      <c r="CW51" s="6"/>
      <c r="CX51" s="38"/>
      <c r="CY51" s="1"/>
      <c r="CZ51" s="1"/>
      <c r="DA51" s="2"/>
      <c r="DB51" s="2"/>
      <c r="DC51" s="2"/>
      <c r="DD51" s="2"/>
      <c r="DE51" s="2"/>
      <c r="DF51" s="61"/>
      <c r="DG51" s="13"/>
      <c r="DH51" s="6"/>
      <c r="DI51" s="38"/>
      <c r="DJ51" s="1"/>
      <c r="DK51" s="1"/>
      <c r="DL51" s="2"/>
      <c r="DM51" s="2"/>
      <c r="DN51" s="2"/>
      <c r="DO51" s="2"/>
      <c r="DP51" s="2"/>
      <c r="DQ51" s="61"/>
      <c r="DR51" s="13"/>
      <c r="DS51" s="6"/>
      <c r="DT51" s="38"/>
      <c r="DU51" s="1"/>
      <c r="DV51" s="1"/>
      <c r="DW51" s="2"/>
      <c r="DX51" s="2"/>
      <c r="DY51" s="2"/>
      <c r="DZ51" s="2"/>
      <c r="EA51" s="2"/>
      <c r="EB51" s="61"/>
      <c r="EC51" s="13"/>
      <c r="ED51" s="6"/>
      <c r="EE51" s="38"/>
      <c r="EF51" s="1"/>
      <c r="EG51" s="1"/>
      <c r="EH51" s="2"/>
      <c r="EI51" s="2"/>
      <c r="EJ51" s="2"/>
      <c r="EK51" s="2"/>
      <c r="EL51" s="2"/>
      <c r="EM51" s="61"/>
      <c r="EN51" s="13"/>
      <c r="EO51" s="6"/>
      <c r="EP51" s="38"/>
      <c r="EQ51" s="1"/>
      <c r="ER51" s="1"/>
      <c r="ES51" s="2"/>
      <c r="ET51" s="2"/>
      <c r="EU51" s="2"/>
      <c r="EV51" s="2"/>
      <c r="EW51" s="2"/>
      <c r="EX51" s="61"/>
      <c r="EY51" s="13"/>
      <c r="EZ51" s="6"/>
      <c r="FA51" s="38"/>
      <c r="FB51" s="1"/>
      <c r="FC51" s="1"/>
      <c r="FD51" s="2"/>
      <c r="FE51" s="2"/>
      <c r="FF51" s="2"/>
      <c r="FG51" s="2"/>
      <c r="FH51" s="2"/>
      <c r="FI51" s="61"/>
      <c r="FJ51" s="13"/>
      <c r="FK51" s="6"/>
      <c r="FL51" s="38"/>
      <c r="FM51" s="1"/>
      <c r="FN51" s="1"/>
      <c r="FO51" s="2"/>
      <c r="FP51" s="2"/>
      <c r="FQ51" s="2"/>
      <c r="FR51" s="2"/>
      <c r="FS51" s="2"/>
      <c r="FT51" s="61"/>
      <c r="FU51" s="13"/>
      <c r="FV51" s="6"/>
      <c r="FW51" s="38"/>
      <c r="FX51" s="1"/>
      <c r="FY51" s="1"/>
      <c r="FZ51" s="2"/>
      <c r="GA51" s="2"/>
      <c r="GB51" s="2"/>
      <c r="GC51" s="2"/>
      <c r="GD51" s="2"/>
      <c r="GE51" s="61"/>
      <c r="GF51" s="13"/>
      <c r="GG51" s="6"/>
      <c r="GH51" s="38"/>
      <c r="GI51" s="1"/>
      <c r="GJ51" s="1"/>
      <c r="GK51" s="2"/>
      <c r="GL51" s="2"/>
      <c r="GM51" s="2"/>
      <c r="GN51" s="2"/>
      <c r="GO51" s="2"/>
      <c r="GP51" s="61"/>
      <c r="GQ51" s="13"/>
      <c r="GR51" s="6"/>
      <c r="GS51" s="38"/>
      <c r="GT51" s="1"/>
      <c r="GU51" s="1"/>
      <c r="GV51" s="2"/>
      <c r="GW51" s="2"/>
      <c r="GX51" s="2"/>
      <c r="GY51" s="2"/>
      <c r="GZ51" s="2"/>
      <c r="HA51" s="61"/>
      <c r="HB51" s="13"/>
      <c r="HC51" s="6"/>
      <c r="HD51" s="38"/>
      <c r="HE51" s="1"/>
      <c r="HF51" s="1"/>
      <c r="HG51" s="2"/>
      <c r="HH51" s="2"/>
      <c r="HI51" s="2"/>
      <c r="HJ51" s="2"/>
      <c r="HK51" s="2"/>
      <c r="HL51" s="61"/>
      <c r="HM51" s="13"/>
      <c r="HN51" s="6"/>
      <c r="HO51" s="38"/>
      <c r="HP51" s="1"/>
      <c r="HQ51" s="1"/>
      <c r="HR51" s="2"/>
      <c r="HS51" s="2"/>
      <c r="HT51" s="2"/>
      <c r="HU51" s="2"/>
      <c r="HV51" s="2"/>
      <c r="HW51" s="61"/>
      <c r="HX51" s="13"/>
      <c r="HY51" s="6"/>
      <c r="HZ51" s="38"/>
      <c r="IA51" s="1"/>
      <c r="IB51" s="1"/>
      <c r="IC51" s="2"/>
      <c r="ID51" s="2"/>
      <c r="IE51" s="2"/>
      <c r="IF51" s="2"/>
      <c r="IG51" s="2"/>
      <c r="IH51" s="61"/>
      <c r="II51" s="13"/>
      <c r="IJ51" s="6"/>
      <c r="IK51" s="38"/>
      <c r="IL51" s="78"/>
      <c r="IM51"/>
      <c r="IN51"/>
      <c r="IO51"/>
      <c r="IP51"/>
      <c r="IQ51"/>
    </row>
    <row r="52" spans="1:323" s="4" customFormat="1" hidden="1" x14ac:dyDescent="0.2">
      <c r="A52" s="33"/>
      <c r="B52" s="63"/>
      <c r="C52" s="124"/>
      <c r="D52" s="125"/>
      <c r="E52" s="143"/>
      <c r="F52" s="126"/>
      <c r="G52" s="127" t="str">
        <f>IF(AND(OR($G$2="Y",$H$2="Y"),I52&lt;5,J52&lt;5),IF(AND(I52=#REF!,J52=#REF!),#REF!+1,1),"")</f>
        <v/>
      </c>
      <c r="H52" s="128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9" t="str">
        <f>IF(ISNA(VLOOKUP(E52,SortLookup!$A$1:$B$5,2,FALSE))," ",VLOOKUP(E52,SortLookup!$A$1:$B$5,2,FALSE))</f>
        <v xml:space="preserve"> </v>
      </c>
      <c r="J52" s="130" t="str">
        <f>IF(ISNA(VLOOKUP(F52,SortLookup!$A$7:$B$11,2,FALSE))," ",VLOOKUP(F52,SortLookup!$A$7:$B$11,2,FALSE))</f>
        <v xml:space="preserve"> </v>
      </c>
      <c r="K52" s="131">
        <f t="shared" si="107"/>
        <v>0</v>
      </c>
      <c r="L52" s="132">
        <f>AB52+AO52+BA52+BL52+BY52+CJ52+CU46+DF46+DQ46+EB46+EM46+EX46+FI46+FT46+GE46+GP46+HA46+HL46+HW46+IH46</f>
        <v>0</v>
      </c>
      <c r="M52" s="105">
        <f>AD52+AQ52+BC52+BN52+CA52+CL52+CW46+DH46+DS46+ED46+EO46+EZ46+FK46+FV46+GG46+GR46+HC46+HN46+HY46+IJ46</f>
        <v>0</v>
      </c>
      <c r="N52" s="104">
        <f t="shared" si="108"/>
        <v>0</v>
      </c>
      <c r="O52" s="133">
        <f>W52+AJ52+AV52+BG52+BT52+CE52+CP46+DA46+DL46+DW46+EH46+ES46+FD46+FO46+FZ46+GK46+GV46+HG46+HR46+IC46</f>
        <v>0</v>
      </c>
      <c r="P52" s="112"/>
      <c r="Q52" s="113"/>
      <c r="R52" s="113"/>
      <c r="S52" s="113"/>
      <c r="T52" s="113"/>
      <c r="U52" s="113"/>
      <c r="V52" s="113"/>
      <c r="W52" s="101"/>
      <c r="X52" s="101"/>
      <c r="Y52" s="101"/>
      <c r="Z52" s="101"/>
      <c r="AA52" s="102"/>
      <c r="AB52" s="103">
        <f t="shared" si="109"/>
        <v>0</v>
      </c>
      <c r="AC52" s="104">
        <f t="shared" si="110"/>
        <v>0</v>
      </c>
      <c r="AD52" s="105">
        <f t="shared" si="111"/>
        <v>0</v>
      </c>
      <c r="AE52" s="106">
        <f t="shared" si="112"/>
        <v>0</v>
      </c>
      <c r="AF52" s="112"/>
      <c r="AG52" s="113"/>
      <c r="AH52" s="113"/>
      <c r="AI52" s="113"/>
      <c r="AJ52" s="101"/>
      <c r="AK52" s="101"/>
      <c r="AL52" s="101"/>
      <c r="AM52" s="101"/>
      <c r="AN52" s="102"/>
      <c r="AO52" s="103">
        <f t="shared" si="113"/>
        <v>0</v>
      </c>
      <c r="AP52" s="104">
        <f t="shared" si="114"/>
        <v>0</v>
      </c>
      <c r="AQ52" s="105">
        <f t="shared" si="115"/>
        <v>0</v>
      </c>
      <c r="AR52" s="106">
        <f t="shared" si="116"/>
        <v>0</v>
      </c>
      <c r="AS52" s="112"/>
      <c r="AT52" s="113"/>
      <c r="AU52" s="113"/>
      <c r="AV52" s="101"/>
      <c r="AW52" s="101"/>
      <c r="AX52" s="101"/>
      <c r="AY52" s="101"/>
      <c r="AZ52" s="102"/>
      <c r="BA52" s="103">
        <f t="shared" si="117"/>
        <v>0</v>
      </c>
      <c r="BB52" s="104">
        <f t="shared" si="118"/>
        <v>0</v>
      </c>
      <c r="BC52" s="105">
        <f t="shared" si="119"/>
        <v>0</v>
      </c>
      <c r="BD52" s="106">
        <f t="shared" si="120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121"/>
        <v>0</v>
      </c>
      <c r="BM52" s="109">
        <f t="shared" si="122"/>
        <v>0</v>
      </c>
      <c r="BN52" s="110">
        <f t="shared" si="123"/>
        <v>0</v>
      </c>
      <c r="BO52" s="111">
        <f t="shared" si="124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125"/>
        <v>0</v>
      </c>
      <c r="BZ52" s="104">
        <f t="shared" si="126"/>
        <v>0</v>
      </c>
      <c r="CA52" s="114">
        <f t="shared" si="127"/>
        <v>0</v>
      </c>
      <c r="CB52" s="115">
        <f t="shared" si="128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129"/>
        <v>0</v>
      </c>
      <c r="CK52" s="104">
        <f t="shared" si="130"/>
        <v>0</v>
      </c>
      <c r="CL52" s="105">
        <f t="shared" si="131"/>
        <v>0</v>
      </c>
      <c r="CM52" s="106">
        <f t="shared" si="132"/>
        <v>0</v>
      </c>
      <c r="CN52"/>
      <c r="CO52"/>
      <c r="CP52"/>
      <c r="CQ52"/>
      <c r="CR52"/>
      <c r="CS52"/>
      <c r="CT52"/>
      <c r="CW52"/>
      <c r="CZ52"/>
      <c r="DA52"/>
      <c r="DB52"/>
      <c r="DC52"/>
      <c r="DD52"/>
      <c r="DE52"/>
      <c r="DH52"/>
      <c r="DK52"/>
      <c r="DL52"/>
      <c r="DM52"/>
      <c r="DN52"/>
      <c r="DO52"/>
      <c r="DP52"/>
      <c r="DS52"/>
      <c r="DV52"/>
      <c r="DW52"/>
      <c r="DX52"/>
      <c r="DY52"/>
      <c r="DZ52"/>
      <c r="EA52"/>
      <c r="ED52"/>
      <c r="EG52"/>
      <c r="EH52"/>
      <c r="EI52"/>
      <c r="EJ52"/>
      <c r="EK52"/>
      <c r="EL52"/>
      <c r="EO52"/>
      <c r="ER52"/>
      <c r="ES52"/>
      <c r="ET52"/>
      <c r="EU52"/>
      <c r="EV52"/>
      <c r="EW52"/>
      <c r="EZ52"/>
      <c r="FC52"/>
      <c r="FD52"/>
      <c r="FE52"/>
      <c r="FF52"/>
      <c r="FG52"/>
      <c r="FH52"/>
      <c r="FK52"/>
      <c r="FN52"/>
      <c r="FO52"/>
      <c r="FP52"/>
      <c r="FQ52"/>
      <c r="FR52"/>
      <c r="FS52"/>
      <c r="FV52"/>
      <c r="FY52"/>
      <c r="FZ52"/>
      <c r="GA52"/>
      <c r="GB52"/>
      <c r="GC52"/>
      <c r="GD52"/>
      <c r="GG52"/>
      <c r="GJ52"/>
      <c r="GK52"/>
      <c r="GL52"/>
      <c r="GM52"/>
      <c r="GN52"/>
      <c r="GO52"/>
      <c r="GR52"/>
      <c r="GU52"/>
      <c r="GV52"/>
      <c r="GW52"/>
      <c r="GX52"/>
      <c r="GY52"/>
      <c r="GZ52"/>
      <c r="HC52"/>
      <c r="HF52"/>
      <c r="HG52"/>
      <c r="HH52"/>
      <c r="HI52"/>
      <c r="HJ52"/>
      <c r="HK52"/>
      <c r="HN52"/>
      <c r="HQ52"/>
      <c r="HR52"/>
      <c r="HS52"/>
      <c r="HT52"/>
      <c r="HU52"/>
      <c r="HV52"/>
      <c r="HY52"/>
      <c r="IB52"/>
      <c r="IC52"/>
      <c r="ID52"/>
      <c r="IE52"/>
      <c r="IF52"/>
      <c r="IG52"/>
      <c r="IJ52"/>
      <c r="IK52"/>
      <c r="IL52" s="78"/>
    </row>
    <row r="53" spans="1:323" s="4" customFormat="1" hidden="1" x14ac:dyDescent="0.2">
      <c r="A53" s="33"/>
      <c r="B53" s="63"/>
      <c r="C53" s="124"/>
      <c r="D53" s="125"/>
      <c r="E53" s="125"/>
      <c r="F53" s="64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107"/>
        <v>0</v>
      </c>
      <c r="L53" s="132">
        <f>AB53+AO53+BA53+BL53+BY53+CJ53+CU47+DF47+DQ47+EB47+EM47+EX47+FI47+FT47+GE47+GP47+HA47+HL47+HW47+IH47</f>
        <v>0</v>
      </c>
      <c r="M53" s="105">
        <f>AD53+AQ53+BC53+BN53+CA53+CL53+CW47+DH47+DS47+ED47+EO47+EZ47+FK47+FV47+GG47+GR47+HC47+HN47+HY47+IJ47</f>
        <v>0</v>
      </c>
      <c r="N53" s="104">
        <f t="shared" si="108"/>
        <v>0</v>
      </c>
      <c r="O53" s="133">
        <f>W53+AJ53+AV53+BG53+BT53+CE53+CP47+DA47+DL47+DW47+EH47+ES47+FD47+FO47+FZ47+GK47+GV47+HG47+HR47+IC47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109"/>
        <v>0</v>
      </c>
      <c r="AC53" s="104">
        <f t="shared" si="110"/>
        <v>0</v>
      </c>
      <c r="AD53" s="105">
        <f t="shared" si="111"/>
        <v>0</v>
      </c>
      <c r="AE53" s="106">
        <f t="shared" si="112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113"/>
        <v>0</v>
      </c>
      <c r="AP53" s="104">
        <f t="shared" si="114"/>
        <v>0</v>
      </c>
      <c r="AQ53" s="105">
        <f t="shared" si="115"/>
        <v>0</v>
      </c>
      <c r="AR53" s="106">
        <f t="shared" si="116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117"/>
        <v>0</v>
      </c>
      <c r="BB53" s="104">
        <f t="shared" si="118"/>
        <v>0</v>
      </c>
      <c r="BC53" s="105">
        <f t="shared" si="119"/>
        <v>0</v>
      </c>
      <c r="BD53" s="106">
        <f t="shared" si="120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121"/>
        <v>0</v>
      </c>
      <c r="BM53" s="109">
        <f t="shared" si="122"/>
        <v>0</v>
      </c>
      <c r="BN53" s="110">
        <f t="shared" si="123"/>
        <v>0</v>
      </c>
      <c r="BO53" s="111">
        <f t="shared" si="124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125"/>
        <v>0</v>
      </c>
      <c r="BZ53" s="104">
        <f t="shared" si="126"/>
        <v>0</v>
      </c>
      <c r="CA53" s="114">
        <f t="shared" si="127"/>
        <v>0</v>
      </c>
      <c r="CB53" s="115">
        <f t="shared" si="128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129"/>
        <v>0</v>
      </c>
      <c r="CK53" s="104">
        <f t="shared" si="130"/>
        <v>0</v>
      </c>
      <c r="CL53" s="105">
        <f t="shared" si="131"/>
        <v>0</v>
      </c>
      <c r="CM53" s="106">
        <f t="shared" si="132"/>
        <v>0</v>
      </c>
      <c r="IL53" s="78"/>
    </row>
    <row r="54" spans="1:323" s="4" customFormat="1" hidden="1" x14ac:dyDescent="0.2">
      <c r="A54" s="33"/>
      <c r="B54" s="123"/>
      <c r="C54" s="124"/>
      <c r="D54" s="125"/>
      <c r="E54" s="125"/>
      <c r="F54" s="126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51">
        <f t="shared" si="107"/>
        <v>0</v>
      </c>
      <c r="L54" s="132">
        <f>AB54+AO54+BA54+BL54+BY54+CJ54+CU47+DF47+DQ47+EB47+EM47+EX47+FI47+FT47+GE47+GP47+HA47+HL47+HW47+IH47</f>
        <v>0</v>
      </c>
      <c r="M54" s="105">
        <f>AD54+AQ54+BC54+BN54+CA54+CL54+CW47+DH47+DS47+ED47+EO47+EZ47+FK47+FV47+GG47+GR47+HC47+HN47+HY47+IJ47</f>
        <v>0</v>
      </c>
      <c r="N54" s="104">
        <f t="shared" si="108"/>
        <v>0</v>
      </c>
      <c r="O54" s="133">
        <f>W54+AJ54+AV54+BG54+BT54+CE54+CP47+DA47+DL47+DW47+EH47+ES47+FD47+FO47+FZ47+GK47+GV47+HG47+HR47+IC47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109"/>
        <v>0</v>
      </c>
      <c r="AC54" s="104">
        <f t="shared" si="110"/>
        <v>0</v>
      </c>
      <c r="AD54" s="105">
        <f t="shared" si="111"/>
        <v>0</v>
      </c>
      <c r="AE54" s="106">
        <f t="shared" si="112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113"/>
        <v>0</v>
      </c>
      <c r="AP54" s="104">
        <f t="shared" si="114"/>
        <v>0</v>
      </c>
      <c r="AQ54" s="105">
        <f t="shared" si="115"/>
        <v>0</v>
      </c>
      <c r="AR54" s="106">
        <f t="shared" si="116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117"/>
        <v>0</v>
      </c>
      <c r="BB54" s="104">
        <f t="shared" si="118"/>
        <v>0</v>
      </c>
      <c r="BC54" s="105">
        <f t="shared" si="119"/>
        <v>0</v>
      </c>
      <c r="BD54" s="106">
        <f t="shared" si="120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121"/>
        <v>0</v>
      </c>
      <c r="BM54" s="109">
        <f t="shared" si="122"/>
        <v>0</v>
      </c>
      <c r="BN54" s="110">
        <f t="shared" si="123"/>
        <v>0</v>
      </c>
      <c r="BO54" s="111">
        <f t="shared" si="124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125"/>
        <v>0</v>
      </c>
      <c r="BZ54" s="104">
        <f t="shared" si="126"/>
        <v>0</v>
      </c>
      <c r="CA54" s="114">
        <f t="shared" si="127"/>
        <v>0</v>
      </c>
      <c r="CB54" s="146">
        <f t="shared" si="128"/>
        <v>0</v>
      </c>
      <c r="CC54" s="148"/>
      <c r="CD54" s="113"/>
      <c r="CE54" s="101"/>
      <c r="CF54" s="101"/>
      <c r="CG54" s="101"/>
      <c r="CH54" s="101"/>
      <c r="CI54" s="102"/>
      <c r="CJ54" s="103">
        <f t="shared" si="129"/>
        <v>0</v>
      </c>
      <c r="CK54" s="104">
        <f t="shared" si="130"/>
        <v>0</v>
      </c>
      <c r="CL54" s="105">
        <f t="shared" si="131"/>
        <v>0</v>
      </c>
      <c r="CM54" s="106">
        <f t="shared" si="132"/>
        <v>0</v>
      </c>
      <c r="CN54"/>
      <c r="CO54"/>
      <c r="CP54"/>
      <c r="CQ54"/>
      <c r="CR54"/>
      <c r="CS54"/>
      <c r="CT54"/>
      <c r="CW54"/>
      <c r="CZ54"/>
      <c r="DA54"/>
      <c r="DB54"/>
      <c r="DC54"/>
      <c r="DD54"/>
      <c r="DE54"/>
      <c r="DH54"/>
      <c r="DK54"/>
      <c r="DL54"/>
      <c r="DM54"/>
      <c r="DN54"/>
      <c r="DO54"/>
      <c r="DP54"/>
      <c r="DS54"/>
      <c r="DV54"/>
      <c r="DW54"/>
      <c r="DX54"/>
      <c r="DY54"/>
      <c r="DZ54"/>
      <c r="EA54"/>
      <c r="ED54"/>
      <c r="EG54"/>
      <c r="EH54"/>
      <c r="EI54"/>
      <c r="EJ54"/>
      <c r="EK54"/>
      <c r="EL54"/>
      <c r="EO54"/>
      <c r="ER54"/>
      <c r="ES54"/>
      <c r="ET54"/>
      <c r="EU54"/>
      <c r="EV54"/>
      <c r="EW54"/>
      <c r="EZ54"/>
      <c r="FC54"/>
      <c r="FD54"/>
      <c r="FE54"/>
      <c r="FF54"/>
      <c r="FG54"/>
      <c r="FH54"/>
      <c r="FK54"/>
      <c r="FN54"/>
      <c r="FO54"/>
      <c r="FP54"/>
      <c r="FQ54"/>
      <c r="FR54"/>
      <c r="FS54"/>
      <c r="FV54"/>
      <c r="FY54"/>
      <c r="FZ54"/>
      <c r="GA54"/>
      <c r="GB54"/>
      <c r="GC54"/>
      <c r="GD54"/>
      <c r="GG54"/>
      <c r="GJ54"/>
      <c r="GK54"/>
      <c r="GL54"/>
      <c r="GM54"/>
      <c r="GN54"/>
      <c r="GO54"/>
      <c r="GR54"/>
      <c r="GU54"/>
      <c r="GV54"/>
      <c r="GW54"/>
      <c r="GX54"/>
      <c r="GY54"/>
      <c r="GZ54"/>
      <c r="HC54"/>
      <c r="HF54"/>
      <c r="HG54"/>
      <c r="HH54"/>
      <c r="HI54"/>
      <c r="HJ54"/>
      <c r="HK54"/>
      <c r="HN54"/>
      <c r="HQ54"/>
      <c r="HR54"/>
      <c r="HS54"/>
      <c r="HT54"/>
      <c r="HU54"/>
      <c r="HV54"/>
      <c r="HY54"/>
      <c r="IB54"/>
      <c r="IC54"/>
      <c r="ID54"/>
      <c r="IE54"/>
      <c r="IF54"/>
      <c r="IG54"/>
      <c r="IJ54"/>
      <c r="IK54"/>
      <c r="IL54" s="78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</row>
    <row r="55" spans="1:323" s="4" customFormat="1" ht="13.5" hidden="1" thickBot="1" x14ac:dyDescent="0.25">
      <c r="A55" s="33"/>
      <c r="B55" s="63"/>
      <c r="C55" s="25"/>
      <c r="D55" s="95"/>
      <c r="E55" s="64"/>
      <c r="F55" s="64"/>
      <c r="G55" s="21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4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152">
        <f t="shared" si="107"/>
        <v>0</v>
      </c>
      <c r="L55" s="120">
        <f>AB55+AO55+BA55+BL55+BY55+CJ55+CU49+DF49+DQ49+EB49+EM49+EX49+FI49+FT49+GE49+GP49+HA49+HL49+HW49+IH49</f>
        <v>0</v>
      </c>
      <c r="M55" s="23">
        <f>AD55+AQ55+BC55+BN55+CA55+CL55+CW49+DH49+DS49+ED49+EO49+EZ49+FK49+FV49+GG49+GR49+HC49+HN49+HY49+IJ49</f>
        <v>0</v>
      </c>
      <c r="N55" s="26">
        <f t="shared" si="108"/>
        <v>0</v>
      </c>
      <c r="O55" s="150">
        <f>W55+AJ55+AV55+BG55+BT55+CE55+CP49+DA49+DL49+DW49+EH49+ES49+FD49+FO49+FZ49+GK49+GV49+HG49+HR49+IC49</f>
        <v>0</v>
      </c>
      <c r="P55" s="31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30"/>
      <c r="AB55" s="27">
        <f t="shared" si="109"/>
        <v>0</v>
      </c>
      <c r="AC55" s="26">
        <f t="shared" si="110"/>
        <v>0</v>
      </c>
      <c r="AD55" s="23">
        <f t="shared" si="111"/>
        <v>0</v>
      </c>
      <c r="AE55" s="45">
        <f t="shared" si="112"/>
        <v>0</v>
      </c>
      <c r="AF55" s="31"/>
      <c r="AG55" s="28"/>
      <c r="AH55" s="28"/>
      <c r="AI55" s="28"/>
      <c r="AJ55" s="29"/>
      <c r="AK55" s="29"/>
      <c r="AL55" s="29"/>
      <c r="AM55" s="29"/>
      <c r="AN55" s="30"/>
      <c r="AO55" s="27">
        <f t="shared" si="113"/>
        <v>0</v>
      </c>
      <c r="AP55" s="26">
        <f t="shared" si="114"/>
        <v>0</v>
      </c>
      <c r="AQ55" s="23">
        <f t="shared" si="115"/>
        <v>0</v>
      </c>
      <c r="AR55" s="45">
        <f t="shared" si="116"/>
        <v>0</v>
      </c>
      <c r="AS55" s="31"/>
      <c r="AT55" s="28"/>
      <c r="AU55" s="28"/>
      <c r="AV55" s="29"/>
      <c r="AW55" s="29"/>
      <c r="AX55" s="29"/>
      <c r="AY55" s="29"/>
      <c r="AZ55" s="30"/>
      <c r="BA55" s="27">
        <f t="shared" si="117"/>
        <v>0</v>
      </c>
      <c r="BB55" s="26">
        <f t="shared" si="118"/>
        <v>0</v>
      </c>
      <c r="BC55" s="23">
        <f t="shared" si="119"/>
        <v>0</v>
      </c>
      <c r="BD55" s="45">
        <f t="shared" si="120"/>
        <v>0</v>
      </c>
      <c r="BE55" s="27"/>
      <c r="BF55" s="43"/>
      <c r="BG55" s="29"/>
      <c r="BH55" s="29"/>
      <c r="BI55" s="29"/>
      <c r="BJ55" s="29"/>
      <c r="BK55" s="29"/>
      <c r="BL55" s="120">
        <f t="shared" si="121"/>
        <v>0</v>
      </c>
      <c r="BM55" s="26">
        <f t="shared" si="122"/>
        <v>0</v>
      </c>
      <c r="BN55" s="23">
        <f t="shared" si="123"/>
        <v>0</v>
      </c>
      <c r="BO55" s="145">
        <f t="shared" si="124"/>
        <v>0</v>
      </c>
      <c r="BP55" s="28"/>
      <c r="BQ55" s="28"/>
      <c r="BR55" s="28"/>
      <c r="BS55" s="28"/>
      <c r="BT55" s="29"/>
      <c r="BU55" s="29"/>
      <c r="BV55" s="29"/>
      <c r="BW55" s="29"/>
      <c r="BX55" s="29"/>
      <c r="BY55" s="120">
        <f t="shared" si="125"/>
        <v>0</v>
      </c>
      <c r="BZ55" s="26">
        <f t="shared" si="126"/>
        <v>0</v>
      </c>
      <c r="CA55" s="23">
        <f t="shared" si="127"/>
        <v>0</v>
      </c>
      <c r="CB55" s="147">
        <f t="shared" si="128"/>
        <v>0</v>
      </c>
      <c r="CC55" s="149"/>
      <c r="CD55" s="28"/>
      <c r="CE55" s="29"/>
      <c r="CF55" s="29"/>
      <c r="CG55" s="29"/>
      <c r="CH55" s="29"/>
      <c r="CI55" s="30"/>
      <c r="CJ55" s="27">
        <f t="shared" si="129"/>
        <v>0</v>
      </c>
      <c r="CK55" s="104">
        <f t="shared" si="130"/>
        <v>0</v>
      </c>
      <c r="CL55" s="23">
        <f t="shared" si="131"/>
        <v>0</v>
      </c>
      <c r="CM55" s="145">
        <f t="shared" si="132"/>
        <v>0</v>
      </c>
      <c r="CN55" s="139"/>
      <c r="CO55" s="139"/>
      <c r="CP55" s="140"/>
      <c r="CQ55" s="140"/>
      <c r="CR55" s="140"/>
      <c r="CS55" s="140"/>
      <c r="CT55" s="140"/>
      <c r="CU55" s="136"/>
      <c r="CV55" s="138"/>
      <c r="CW55" s="137"/>
      <c r="CX55" s="135"/>
      <c r="CY55" s="139"/>
      <c r="CZ55" s="139"/>
      <c r="DA55" s="140"/>
      <c r="DB55" s="140"/>
      <c r="DC55" s="140"/>
      <c r="DD55" s="140"/>
      <c r="DE55" s="140"/>
      <c r="DF55" s="136"/>
      <c r="DG55" s="138"/>
      <c r="DH55" s="137"/>
      <c r="DI55" s="135"/>
      <c r="DJ55" s="139"/>
      <c r="DK55" s="139"/>
      <c r="DL55" s="140"/>
      <c r="DM55" s="140"/>
      <c r="DN55" s="140"/>
      <c r="DO55" s="140"/>
      <c r="DP55" s="140"/>
      <c r="DQ55" s="136"/>
      <c r="DR55" s="138"/>
      <c r="DS55" s="137"/>
      <c r="DT55" s="135"/>
      <c r="DU55" s="139"/>
      <c r="DV55" s="139"/>
      <c r="DW55" s="140"/>
      <c r="DX55" s="140"/>
      <c r="DY55" s="140"/>
      <c r="DZ55" s="140"/>
      <c r="EA55" s="140"/>
      <c r="EB55" s="136"/>
      <c r="EC55" s="138"/>
      <c r="ED55" s="137"/>
      <c r="EE55" s="135"/>
      <c r="EF55" s="139"/>
      <c r="EG55" s="139"/>
      <c r="EH55" s="140"/>
      <c r="EI55" s="140"/>
      <c r="EJ55" s="140"/>
      <c r="EK55" s="140"/>
      <c r="EL55" s="140"/>
      <c r="EM55" s="136"/>
      <c r="EN55" s="138"/>
      <c r="EO55" s="137"/>
      <c r="EP55" s="135"/>
      <c r="EQ55" s="139"/>
      <c r="ER55" s="139"/>
      <c r="ES55" s="140"/>
      <c r="ET55" s="140"/>
      <c r="EU55" s="140"/>
      <c r="EV55" s="140"/>
      <c r="EW55" s="140"/>
      <c r="EX55" s="136"/>
      <c r="EY55" s="138"/>
      <c r="EZ55" s="137"/>
      <c r="FA55" s="135"/>
      <c r="FB55" s="139"/>
      <c r="FC55" s="139"/>
      <c r="FD55" s="140"/>
      <c r="FE55" s="140"/>
      <c r="FF55" s="140"/>
      <c r="FG55" s="140"/>
      <c r="FH55" s="140"/>
      <c r="FI55" s="136"/>
      <c r="FJ55" s="138"/>
      <c r="FK55" s="137"/>
      <c r="FL55" s="135"/>
      <c r="FM55" s="139"/>
      <c r="FN55" s="139"/>
      <c r="FO55" s="140"/>
      <c r="FP55" s="140"/>
      <c r="FQ55" s="140"/>
      <c r="FR55" s="140"/>
      <c r="FS55" s="140"/>
      <c r="FT55" s="136"/>
      <c r="FU55" s="138"/>
      <c r="FV55" s="137"/>
      <c r="FW55" s="135"/>
      <c r="FX55" s="139"/>
      <c r="FY55" s="139"/>
      <c r="FZ55" s="140"/>
      <c r="GA55" s="140"/>
      <c r="GB55" s="140"/>
      <c r="GC55" s="140"/>
      <c r="GD55" s="140"/>
      <c r="GE55" s="136"/>
      <c r="GF55" s="138"/>
      <c r="GG55" s="137"/>
      <c r="GH55" s="135"/>
      <c r="GI55" s="139"/>
      <c r="GJ55" s="139"/>
      <c r="GK55" s="140"/>
      <c r="GL55" s="140"/>
      <c r="GM55" s="140"/>
      <c r="GN55" s="140"/>
      <c r="GO55" s="140"/>
      <c r="GP55" s="136"/>
      <c r="GQ55" s="138"/>
      <c r="GR55" s="137"/>
      <c r="GS55" s="135"/>
      <c r="GT55" s="139"/>
      <c r="GU55" s="139"/>
      <c r="GV55" s="140"/>
      <c r="GW55" s="140"/>
      <c r="GX55" s="140"/>
      <c r="GY55" s="140"/>
      <c r="GZ55" s="140"/>
      <c r="HA55" s="136"/>
      <c r="HB55" s="138"/>
      <c r="HC55" s="137"/>
      <c r="HD55" s="135"/>
      <c r="HE55" s="139"/>
      <c r="HF55" s="139"/>
      <c r="HG55" s="140"/>
      <c r="HH55" s="140"/>
      <c r="HI55" s="140"/>
      <c r="HJ55" s="140"/>
      <c r="HK55" s="140"/>
      <c r="HL55" s="136"/>
      <c r="HM55" s="138"/>
      <c r="HN55" s="137"/>
      <c r="HO55" s="135"/>
      <c r="HP55" s="139"/>
      <c r="HQ55" s="139"/>
      <c r="HR55" s="140"/>
      <c r="HS55" s="140"/>
      <c r="HT55" s="140"/>
      <c r="HU55" s="140"/>
      <c r="HV55" s="140"/>
      <c r="HW55" s="136"/>
      <c r="HX55" s="138"/>
      <c r="HY55" s="137"/>
      <c r="HZ55" s="135"/>
      <c r="IA55" s="139"/>
      <c r="IB55" s="139"/>
      <c r="IC55" s="140"/>
      <c r="ID55" s="140"/>
      <c r="IE55" s="140"/>
      <c r="IF55" s="140"/>
      <c r="IG55" s="140"/>
      <c r="IH55" s="136"/>
      <c r="II55" s="138"/>
      <c r="IJ55" s="137"/>
      <c r="IK55" s="135"/>
      <c r="IL55" s="78"/>
      <c r="IM55"/>
      <c r="IN55"/>
      <c r="IO55"/>
      <c r="IP55"/>
      <c r="IQ55"/>
    </row>
    <row r="56" spans="1:323" ht="13.5" hidden="1" thickTop="1" x14ac:dyDescent="0.2">
      <c r="A56" s="33"/>
      <c r="B56" s="63"/>
      <c r="C56" s="25"/>
      <c r="D56" s="84"/>
      <c r="E56" s="64"/>
      <c r="F56" s="64"/>
      <c r="G56" s="21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4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152">
        <f t="shared" si="107"/>
        <v>0</v>
      </c>
      <c r="L56" s="120">
        <f>AB56+AO56+BA56+BL56+BY56+CJ56+CU56+DF56+DQ56+EB56+EM56+EX56+FI56+FT56+GE56+GP56+HA56+HL56+HW56+IH56</f>
        <v>0</v>
      </c>
      <c r="M56" s="23">
        <f>AD56+AQ56+BC56+BN56+CA56+CL56+CW56+DH56+DS56+ED56+EO56+EZ56+FK56+FV56+GG56+GR56+HC56+HN56+HY56+IJ56</f>
        <v>0</v>
      </c>
      <c r="N56" s="26">
        <f t="shared" si="108"/>
        <v>0</v>
      </c>
      <c r="O56" s="150">
        <f>W56+AJ56+AV56+BG56+BT56+CE56+CP56+DA56+DL56+DW56+EH56+ES56+FD56+FO56+FZ56+GK56+GV56+HG56+HR56+IC56</f>
        <v>0</v>
      </c>
      <c r="P56" s="31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30"/>
      <c r="AB56" s="27">
        <f t="shared" si="109"/>
        <v>0</v>
      </c>
      <c r="AC56" s="26">
        <f t="shared" si="110"/>
        <v>0</v>
      </c>
      <c r="AD56" s="23">
        <f t="shared" si="111"/>
        <v>0</v>
      </c>
      <c r="AE56" s="45">
        <f t="shared" si="112"/>
        <v>0</v>
      </c>
      <c r="AF56" s="31"/>
      <c r="AG56" s="28"/>
      <c r="AH56" s="28"/>
      <c r="AI56" s="28"/>
      <c r="AJ56" s="29"/>
      <c r="AK56" s="29"/>
      <c r="AL56" s="29"/>
      <c r="AM56" s="29"/>
      <c r="AN56" s="30"/>
      <c r="AO56" s="27">
        <f t="shared" si="113"/>
        <v>0</v>
      </c>
      <c r="AP56" s="26">
        <f t="shared" si="114"/>
        <v>0</v>
      </c>
      <c r="AQ56" s="23">
        <f t="shared" si="115"/>
        <v>0</v>
      </c>
      <c r="AR56" s="45">
        <f t="shared" si="116"/>
        <v>0</v>
      </c>
      <c r="AS56" s="31"/>
      <c r="AT56" s="28"/>
      <c r="AU56" s="28"/>
      <c r="AV56" s="29"/>
      <c r="AW56" s="29"/>
      <c r="AX56" s="29"/>
      <c r="AY56" s="29"/>
      <c r="AZ56" s="30"/>
      <c r="BA56" s="27">
        <f t="shared" si="117"/>
        <v>0</v>
      </c>
      <c r="BB56" s="26">
        <f t="shared" si="118"/>
        <v>0</v>
      </c>
      <c r="BC56" s="23">
        <f t="shared" si="119"/>
        <v>0</v>
      </c>
      <c r="BD56" s="45">
        <f t="shared" si="120"/>
        <v>0</v>
      </c>
      <c r="BE56" s="27"/>
      <c r="BF56" s="43"/>
      <c r="BG56" s="29"/>
      <c r="BH56" s="29"/>
      <c r="BI56" s="29"/>
      <c r="BJ56" s="29"/>
      <c r="BK56" s="29"/>
      <c r="BL56" s="120">
        <f t="shared" si="121"/>
        <v>0</v>
      </c>
      <c r="BM56" s="26">
        <f t="shared" si="122"/>
        <v>0</v>
      </c>
      <c r="BN56" s="23">
        <f t="shared" si="123"/>
        <v>0</v>
      </c>
      <c r="BO56" s="145">
        <f t="shared" si="124"/>
        <v>0</v>
      </c>
      <c r="BP56" s="28"/>
      <c r="BQ56" s="28"/>
      <c r="BR56" s="28"/>
      <c r="BS56" s="28"/>
      <c r="BT56" s="29"/>
      <c r="BU56" s="29"/>
      <c r="BV56" s="29"/>
      <c r="BW56" s="29"/>
      <c r="BX56" s="29"/>
      <c r="BY56" s="120">
        <f t="shared" si="125"/>
        <v>0</v>
      </c>
      <c r="BZ56" s="26">
        <f t="shared" si="126"/>
        <v>0</v>
      </c>
      <c r="CA56" s="23">
        <f t="shared" si="127"/>
        <v>0</v>
      </c>
      <c r="CB56" s="147">
        <f t="shared" si="128"/>
        <v>0</v>
      </c>
      <c r="CC56" s="149"/>
      <c r="CD56" s="28"/>
      <c r="CE56" s="29"/>
      <c r="CF56" s="29"/>
      <c r="CG56" s="29"/>
      <c r="CH56" s="29"/>
      <c r="CI56" s="30"/>
      <c r="CJ56" s="27">
        <f t="shared" si="129"/>
        <v>0</v>
      </c>
      <c r="CK56" s="26">
        <f t="shared" si="130"/>
        <v>0</v>
      </c>
      <c r="CL56" s="23">
        <f t="shared" si="131"/>
        <v>0</v>
      </c>
      <c r="CM56" s="145">
        <f t="shared" si="132"/>
        <v>0</v>
      </c>
      <c r="CN56" s="4"/>
      <c r="CO56" s="4"/>
      <c r="CP56" s="4"/>
      <c r="CQ56" s="4"/>
      <c r="CR56" s="4"/>
      <c r="CS56" s="4"/>
      <c r="CT56" s="4"/>
      <c r="CW56" s="4"/>
      <c r="CX56" s="4"/>
      <c r="CY56" s="4"/>
      <c r="CZ56" s="4"/>
      <c r="DA56" s="4"/>
      <c r="DB56" s="4"/>
      <c r="DC56" s="4"/>
      <c r="DD56" s="4"/>
      <c r="DE56" s="4"/>
      <c r="DH56" s="4"/>
      <c r="DI56" s="4"/>
      <c r="DJ56" s="4"/>
      <c r="DK56" s="4"/>
      <c r="DL56" s="4"/>
      <c r="DM56" s="4"/>
      <c r="DN56" s="4"/>
      <c r="DO56" s="4"/>
      <c r="DP56" s="4"/>
      <c r="DS56" s="4"/>
      <c r="DT56" s="4"/>
      <c r="DU56" s="4"/>
      <c r="DV56" s="4"/>
      <c r="DW56" s="4"/>
      <c r="DX56" s="4"/>
      <c r="DY56" s="4"/>
      <c r="DZ56" s="4"/>
      <c r="EA56" s="4"/>
      <c r="ED56" s="4"/>
      <c r="EE56" s="4"/>
      <c r="EF56" s="4"/>
      <c r="EG56" s="4"/>
      <c r="EH56" s="4"/>
      <c r="EI56" s="4"/>
      <c r="EJ56" s="4"/>
      <c r="EK56" s="4"/>
      <c r="EL56" s="4"/>
      <c r="EO56" s="4"/>
      <c r="EP56" s="4"/>
      <c r="EQ56" s="4"/>
      <c r="ER56" s="4"/>
      <c r="ES56" s="4"/>
      <c r="ET56" s="4"/>
      <c r="EU56" s="4"/>
      <c r="EV56" s="4"/>
      <c r="EW56" s="4"/>
      <c r="EZ56" s="4"/>
      <c r="FA56" s="4"/>
      <c r="FB56" s="4"/>
      <c r="FC56" s="4"/>
      <c r="FD56" s="4"/>
      <c r="FE56" s="4"/>
      <c r="FF56" s="4"/>
      <c r="FG56" s="4"/>
      <c r="FH56" s="4"/>
      <c r="FK56" s="4"/>
      <c r="FL56" s="4"/>
      <c r="FM56" s="4"/>
      <c r="FN56" s="4"/>
      <c r="FO56" s="4"/>
      <c r="FP56" s="4"/>
      <c r="FQ56" s="4"/>
      <c r="FR56" s="4"/>
      <c r="FS56" s="4"/>
      <c r="FV56" s="4"/>
      <c r="FW56" s="4"/>
      <c r="FX56" s="4"/>
      <c r="FY56" s="4"/>
      <c r="FZ56" s="4"/>
      <c r="GA56" s="4"/>
      <c r="GB56" s="4"/>
      <c r="GC56" s="4"/>
      <c r="GD56" s="4"/>
      <c r="GG56" s="4"/>
      <c r="GH56" s="4"/>
      <c r="GI56" s="4"/>
      <c r="GJ56" s="4"/>
      <c r="GK56" s="4"/>
      <c r="GL56" s="4"/>
      <c r="GM56" s="4"/>
      <c r="GN56" s="4"/>
      <c r="GO56" s="4"/>
      <c r="GR56" s="4"/>
      <c r="GS56" s="4"/>
      <c r="GT56" s="4"/>
      <c r="GU56" s="4"/>
      <c r="GV56" s="4"/>
      <c r="GW56" s="4"/>
      <c r="GX56" s="4"/>
      <c r="GY56" s="4"/>
      <c r="GZ56" s="4"/>
      <c r="HC56" s="4"/>
      <c r="HD56" s="4"/>
      <c r="HE56" s="4"/>
      <c r="HF56" s="4"/>
      <c r="HG56" s="4"/>
      <c r="HH56" s="4"/>
      <c r="HI56" s="4"/>
      <c r="HJ56" s="4"/>
      <c r="HK56" s="4"/>
      <c r="HN56" s="4"/>
      <c r="HO56" s="4"/>
      <c r="HP56" s="4"/>
      <c r="HQ56" s="4"/>
      <c r="HR56" s="4"/>
      <c r="HS56" s="4"/>
      <c r="HT56" s="4"/>
      <c r="HU56" s="4"/>
      <c r="HV56" s="4"/>
      <c r="HY56" s="4"/>
      <c r="HZ56" s="4"/>
      <c r="IA56" s="4"/>
      <c r="IB56" s="4"/>
      <c r="IC56" s="4"/>
      <c r="ID56" s="4"/>
      <c r="IE56" s="4"/>
      <c r="IF56" s="4"/>
      <c r="IG56" s="4"/>
      <c r="IJ56" s="4"/>
      <c r="IK56" s="4"/>
      <c r="IL56" s="78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</row>
    <row r="57" spans="1:323" hidden="1" x14ac:dyDescent="0.2">
      <c r="A57" s="33"/>
      <c r="B57" s="63"/>
      <c r="C57" s="25"/>
      <c r="D57" s="64"/>
      <c r="E57" s="64"/>
      <c r="F57" s="64"/>
      <c r="G57" s="21" t="str">
        <f>IF(AND(OR($G$2="Y",$H$2="Y"),I57&lt;5,J57&lt;5),IF(AND(I57=#REF!,J57=#REF!),#REF!+1,1),"")</f>
        <v/>
      </c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4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152">
        <f t="shared" si="107"/>
        <v>0</v>
      </c>
      <c r="L57" s="120">
        <f>AB57+AO57+BA57+BL57+BY57+CJ57+CU55+DF55+DQ55+EB55+EM55+EX55+FI55+FT55+GE55+GP55+HA55+HL55+HW55+IH55</f>
        <v>0</v>
      </c>
      <c r="M57" s="23">
        <f>AD57+AQ57+BC57+BN57+CA57+CL57+CW55+DH55+DS55+ED55+EO55+EZ55+FK55+FV55+GG55+GR55+HC55+HN55+HY55+IJ55</f>
        <v>0</v>
      </c>
      <c r="N57" s="26">
        <f t="shared" si="108"/>
        <v>0</v>
      </c>
      <c r="O57" s="150">
        <f>W57+AJ57+AV57+BG57+BT57+CE57+CP55+DA55+DL55+DW55+EH55+ES55+FD55+FO55+FZ55+GK55+GV55+HG55+HR55+IC55</f>
        <v>0</v>
      </c>
      <c r="P57" s="31"/>
      <c r="Q57" s="28"/>
      <c r="R57" s="28"/>
      <c r="S57" s="28"/>
      <c r="T57" s="28"/>
      <c r="U57" s="28"/>
      <c r="V57" s="28"/>
      <c r="W57" s="29"/>
      <c r="X57" s="29"/>
      <c r="Y57" s="29"/>
      <c r="Z57" s="29"/>
      <c r="AA57" s="30"/>
      <c r="AB57" s="27">
        <f t="shared" si="109"/>
        <v>0</v>
      </c>
      <c r="AC57" s="26">
        <f t="shared" si="110"/>
        <v>0</v>
      </c>
      <c r="AD57" s="23">
        <f t="shared" si="111"/>
        <v>0</v>
      </c>
      <c r="AE57" s="45">
        <f t="shared" si="112"/>
        <v>0</v>
      </c>
      <c r="AF57" s="31"/>
      <c r="AG57" s="28"/>
      <c r="AH57" s="28"/>
      <c r="AI57" s="28"/>
      <c r="AJ57" s="29"/>
      <c r="AK57" s="29"/>
      <c r="AL57" s="29"/>
      <c r="AM57" s="29"/>
      <c r="AN57" s="30"/>
      <c r="AO57" s="27">
        <f t="shared" si="113"/>
        <v>0</v>
      </c>
      <c r="AP57" s="26">
        <f t="shared" si="114"/>
        <v>0</v>
      </c>
      <c r="AQ57" s="23">
        <f t="shared" si="115"/>
        <v>0</v>
      </c>
      <c r="AR57" s="45">
        <f t="shared" si="116"/>
        <v>0</v>
      </c>
      <c r="AS57" s="31"/>
      <c r="AT57" s="28"/>
      <c r="AU57" s="28"/>
      <c r="AV57" s="29"/>
      <c r="AW57" s="29"/>
      <c r="AX57" s="29"/>
      <c r="AY57" s="29"/>
      <c r="AZ57" s="30"/>
      <c r="BA57" s="27">
        <f t="shared" si="117"/>
        <v>0</v>
      </c>
      <c r="BB57" s="26">
        <f t="shared" si="118"/>
        <v>0</v>
      </c>
      <c r="BC57" s="23">
        <f t="shared" si="119"/>
        <v>0</v>
      </c>
      <c r="BD57" s="45">
        <f t="shared" si="120"/>
        <v>0</v>
      </c>
      <c r="BE57" s="27"/>
      <c r="BF57" s="43"/>
      <c r="BG57" s="29"/>
      <c r="BH57" s="29"/>
      <c r="BI57" s="29"/>
      <c r="BJ57" s="29"/>
      <c r="BK57" s="29"/>
      <c r="BL57" s="120">
        <f t="shared" si="121"/>
        <v>0</v>
      </c>
      <c r="BM57" s="26">
        <f t="shared" si="122"/>
        <v>0</v>
      </c>
      <c r="BN57" s="23">
        <f t="shared" si="123"/>
        <v>0</v>
      </c>
      <c r="BO57" s="145">
        <f t="shared" si="124"/>
        <v>0</v>
      </c>
      <c r="BP57" s="28"/>
      <c r="BQ57" s="28"/>
      <c r="BR57" s="28"/>
      <c r="BS57" s="28"/>
      <c r="BT57" s="29"/>
      <c r="BU57" s="29"/>
      <c r="BV57" s="29"/>
      <c r="BW57" s="29"/>
      <c r="BX57" s="29"/>
      <c r="BY57" s="120">
        <f t="shared" si="125"/>
        <v>0</v>
      </c>
      <c r="BZ57" s="26">
        <f t="shared" si="126"/>
        <v>0</v>
      </c>
      <c r="CA57" s="23">
        <f t="shared" si="127"/>
        <v>0</v>
      </c>
      <c r="CB57" s="147">
        <f t="shared" si="128"/>
        <v>0</v>
      </c>
      <c r="CC57" s="149"/>
      <c r="CD57" s="28"/>
      <c r="CE57" s="29"/>
      <c r="CF57" s="29"/>
      <c r="CG57" s="29"/>
      <c r="CH57" s="29"/>
      <c r="CI57" s="30"/>
      <c r="CJ57" s="27">
        <f t="shared" si="129"/>
        <v>0</v>
      </c>
      <c r="CK57" s="26">
        <f t="shared" si="130"/>
        <v>0</v>
      </c>
      <c r="CL57" s="23">
        <f t="shared" si="131"/>
        <v>0</v>
      </c>
      <c r="CM57" s="145">
        <f t="shared" si="132"/>
        <v>0</v>
      </c>
      <c r="CX57" s="4"/>
      <c r="CY57" s="4"/>
      <c r="DI57" s="4"/>
      <c r="DJ57" s="4"/>
      <c r="DT57" s="4"/>
      <c r="DU57" s="4"/>
      <c r="EE57" s="4"/>
      <c r="EF57" s="4"/>
      <c r="EP57" s="4"/>
      <c r="EQ57" s="4"/>
      <c r="FA57" s="4"/>
      <c r="FB57" s="4"/>
      <c r="FL57" s="4"/>
      <c r="FM57" s="4"/>
      <c r="FW57" s="4"/>
      <c r="FX57" s="4"/>
      <c r="GH57" s="4"/>
      <c r="GI57" s="4"/>
      <c r="GS57" s="4"/>
      <c r="GT57" s="4"/>
      <c r="HD57" s="4"/>
      <c r="HE57" s="4"/>
      <c r="HO57" s="4"/>
      <c r="HP57" s="4"/>
      <c r="HZ57" s="4"/>
      <c r="IA57" s="4"/>
      <c r="IL57" s="78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</row>
    <row r="58" spans="1:323" hidden="1" x14ac:dyDescent="0.2">
      <c r="A58" s="33"/>
      <c r="B58" s="63"/>
      <c r="C58" s="25"/>
      <c r="D58" s="64"/>
      <c r="E58" s="64"/>
      <c r="F58" s="64"/>
      <c r="G58" s="21" t="str">
        <f>IF(AND(OR($G$2="Y",$H$2="Y"),I58&lt;5,J58&lt;5),IF(AND(I58=#REF!,J58=#REF!),#REF!+1,1),"")</f>
        <v/>
      </c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4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152">
        <f t="shared" si="107"/>
        <v>0</v>
      </c>
      <c r="L58" s="120">
        <f>AB58+AO58+BA58+BL58+BY58+CJ58+CU51+DF51+DQ51+EB51+EM51+EX51+FI51+FT51+GE51+GP51+HA51+HL51+HW51+IH51</f>
        <v>0</v>
      </c>
      <c r="M58" s="23">
        <f>AD58+AQ58+BC58+BN58+CA58+CL58+CW51+DH51+DS51+ED51+EO51+EZ51+FK51+FV51+GG51+GR51+HC51+HN51+HY51+IJ51</f>
        <v>0</v>
      </c>
      <c r="N58" s="26">
        <f t="shared" si="108"/>
        <v>0</v>
      </c>
      <c r="O58" s="150">
        <f>W58+AJ58+AV58+BG58+BT58+CE58+CP51+DA51+DL51+DW51+EH51+ES51+FD51+FO51+FZ51+GK51+GV51+HG51+HR51+IC51</f>
        <v>0</v>
      </c>
      <c r="P58" s="31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30"/>
      <c r="AB58" s="27">
        <f t="shared" si="109"/>
        <v>0</v>
      </c>
      <c r="AC58" s="26">
        <f t="shared" si="110"/>
        <v>0</v>
      </c>
      <c r="AD58" s="23">
        <f t="shared" si="111"/>
        <v>0</v>
      </c>
      <c r="AE58" s="45">
        <f t="shared" si="112"/>
        <v>0</v>
      </c>
      <c r="AF58" s="31"/>
      <c r="AG58" s="28"/>
      <c r="AH58" s="28"/>
      <c r="AI58" s="28"/>
      <c r="AJ58" s="29"/>
      <c r="AK58" s="29"/>
      <c r="AL58" s="29"/>
      <c r="AM58" s="29"/>
      <c r="AN58" s="30"/>
      <c r="AO58" s="27">
        <f t="shared" si="113"/>
        <v>0</v>
      </c>
      <c r="AP58" s="26">
        <f t="shared" si="114"/>
        <v>0</v>
      </c>
      <c r="AQ58" s="23">
        <f t="shared" si="115"/>
        <v>0</v>
      </c>
      <c r="AR58" s="45">
        <f t="shared" si="116"/>
        <v>0</v>
      </c>
      <c r="AS58" s="31"/>
      <c r="AT58" s="28"/>
      <c r="AU58" s="28"/>
      <c r="AV58" s="29"/>
      <c r="AW58" s="29"/>
      <c r="AX58" s="29"/>
      <c r="AY58" s="29"/>
      <c r="AZ58" s="30"/>
      <c r="BA58" s="27">
        <f t="shared" si="117"/>
        <v>0</v>
      </c>
      <c r="BB58" s="26">
        <f t="shared" si="118"/>
        <v>0</v>
      </c>
      <c r="BC58" s="23">
        <f t="shared" si="119"/>
        <v>0</v>
      </c>
      <c r="BD58" s="45">
        <f t="shared" si="120"/>
        <v>0</v>
      </c>
      <c r="BE58" s="27"/>
      <c r="BF58" s="43"/>
      <c r="BG58" s="29"/>
      <c r="BH58" s="29"/>
      <c r="BI58" s="29"/>
      <c r="BJ58" s="29"/>
      <c r="BK58" s="29"/>
      <c r="BL58" s="120">
        <f t="shared" si="121"/>
        <v>0</v>
      </c>
      <c r="BM58" s="26">
        <f t="shared" si="122"/>
        <v>0</v>
      </c>
      <c r="BN58" s="23">
        <f t="shared" si="123"/>
        <v>0</v>
      </c>
      <c r="BO58" s="145">
        <f t="shared" si="124"/>
        <v>0</v>
      </c>
      <c r="BP58" s="28"/>
      <c r="BQ58" s="28"/>
      <c r="BR58" s="28"/>
      <c r="BS58" s="28"/>
      <c r="BT58" s="29"/>
      <c r="BU58" s="29"/>
      <c r="BV58" s="29"/>
      <c r="BW58" s="29"/>
      <c r="BX58" s="29"/>
      <c r="BY58" s="120">
        <f t="shared" si="125"/>
        <v>0</v>
      </c>
      <c r="BZ58" s="26">
        <f t="shared" si="126"/>
        <v>0</v>
      </c>
      <c r="CA58" s="23">
        <f t="shared" si="127"/>
        <v>0</v>
      </c>
      <c r="CB58" s="147">
        <f t="shared" si="128"/>
        <v>0</v>
      </c>
      <c r="CC58" s="149"/>
      <c r="CD58" s="28"/>
      <c r="CE58" s="29"/>
      <c r="CF58" s="29"/>
      <c r="CG58" s="29"/>
      <c r="CH58" s="29"/>
      <c r="CI58" s="30"/>
      <c r="CJ58" s="27">
        <f t="shared" si="129"/>
        <v>0</v>
      </c>
      <c r="CK58" s="26">
        <f t="shared" si="130"/>
        <v>0</v>
      </c>
      <c r="CL58" s="23">
        <f t="shared" si="131"/>
        <v>0</v>
      </c>
      <c r="CM58" s="145">
        <f t="shared" si="132"/>
        <v>0</v>
      </c>
      <c r="IL58" s="78"/>
    </row>
    <row r="59" spans="1:323" hidden="1" x14ac:dyDescent="0.2">
      <c r="A59" s="33"/>
      <c r="B59" s="63"/>
      <c r="C59" s="25"/>
      <c r="D59" s="64"/>
      <c r="E59" s="64"/>
      <c r="F59" s="64"/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4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152">
        <f t="shared" si="107"/>
        <v>0</v>
      </c>
      <c r="L59" s="120">
        <f>AB59+AO59+BA59+BL59+BY59+CJ59+CU52+DF52+DQ52+EB52+EM52+EX52+FI52+FT52+GE52+GP52+HA52+HL52+HW52+IH52</f>
        <v>0</v>
      </c>
      <c r="M59" s="23">
        <f>AD59+AQ59+BC59+BN59+CA59+CL59+CW52+DH52+DS52+ED52+EO52+EZ52+FK52+FV52+GG52+GR52+HC52+HN52+HY52+IJ52</f>
        <v>0</v>
      </c>
      <c r="N59" s="26">
        <f t="shared" si="108"/>
        <v>0</v>
      </c>
      <c r="O59" s="150">
        <f>W59+AJ59+AV59+BG59+BT59+CE59+CP52+DA52+DL52+DW52+EH52+ES52+FD52+FO52+FZ52+GK52+GV52+HG52+HR52+IC52</f>
        <v>0</v>
      </c>
      <c r="P59" s="31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30"/>
      <c r="AB59" s="27">
        <f t="shared" si="109"/>
        <v>0</v>
      </c>
      <c r="AC59" s="26">
        <f t="shared" si="110"/>
        <v>0</v>
      </c>
      <c r="AD59" s="23">
        <f t="shared" si="111"/>
        <v>0</v>
      </c>
      <c r="AE59" s="45">
        <f t="shared" si="112"/>
        <v>0</v>
      </c>
      <c r="AF59" s="31"/>
      <c r="AG59" s="28"/>
      <c r="AH59" s="28"/>
      <c r="AI59" s="28"/>
      <c r="AJ59" s="29"/>
      <c r="AK59" s="29"/>
      <c r="AL59" s="29"/>
      <c r="AM59" s="29"/>
      <c r="AN59" s="30"/>
      <c r="AO59" s="27">
        <f t="shared" si="113"/>
        <v>0</v>
      </c>
      <c r="AP59" s="26">
        <f t="shared" si="114"/>
        <v>0</v>
      </c>
      <c r="AQ59" s="23">
        <f t="shared" si="115"/>
        <v>0</v>
      </c>
      <c r="AR59" s="45">
        <f t="shared" si="116"/>
        <v>0</v>
      </c>
      <c r="AS59" s="31"/>
      <c r="AT59" s="28"/>
      <c r="AU59" s="28"/>
      <c r="AV59" s="29"/>
      <c r="AW59" s="29"/>
      <c r="AX59" s="29"/>
      <c r="AY59" s="29"/>
      <c r="AZ59" s="30"/>
      <c r="BA59" s="27">
        <f t="shared" si="117"/>
        <v>0</v>
      </c>
      <c r="BB59" s="26">
        <f t="shared" si="118"/>
        <v>0</v>
      </c>
      <c r="BC59" s="23">
        <f t="shared" si="119"/>
        <v>0</v>
      </c>
      <c r="BD59" s="45">
        <f t="shared" si="120"/>
        <v>0</v>
      </c>
      <c r="BE59" s="27"/>
      <c r="BF59" s="43"/>
      <c r="BG59" s="29"/>
      <c r="BH59" s="29"/>
      <c r="BI59" s="29"/>
      <c r="BJ59" s="29"/>
      <c r="BK59" s="29"/>
      <c r="BL59" s="120">
        <f t="shared" si="121"/>
        <v>0</v>
      </c>
      <c r="BM59" s="26">
        <f t="shared" si="122"/>
        <v>0</v>
      </c>
      <c r="BN59" s="23">
        <f t="shared" si="123"/>
        <v>0</v>
      </c>
      <c r="BO59" s="145">
        <f t="shared" si="124"/>
        <v>0</v>
      </c>
      <c r="BP59" s="28"/>
      <c r="BQ59" s="28"/>
      <c r="BR59" s="28"/>
      <c r="BS59" s="28"/>
      <c r="BT59" s="29"/>
      <c r="BU59" s="29"/>
      <c r="BV59" s="29"/>
      <c r="BW59" s="29"/>
      <c r="BX59" s="29"/>
      <c r="BY59" s="120">
        <f t="shared" si="125"/>
        <v>0</v>
      </c>
      <c r="BZ59" s="26">
        <f t="shared" si="126"/>
        <v>0</v>
      </c>
      <c r="CA59" s="23">
        <f t="shared" si="127"/>
        <v>0</v>
      </c>
      <c r="CB59" s="147">
        <f t="shared" si="128"/>
        <v>0</v>
      </c>
      <c r="CC59" s="149"/>
      <c r="CD59" s="28"/>
      <c r="CE59" s="29"/>
      <c r="CF59" s="29"/>
      <c r="CG59" s="29"/>
      <c r="CH59" s="29"/>
      <c r="CI59" s="30"/>
      <c r="CJ59" s="27">
        <f t="shared" si="129"/>
        <v>0</v>
      </c>
      <c r="CK59" s="26">
        <f t="shared" si="130"/>
        <v>0</v>
      </c>
      <c r="CL59" s="23">
        <f t="shared" si="131"/>
        <v>0</v>
      </c>
      <c r="CM59" s="145">
        <f t="shared" si="132"/>
        <v>0</v>
      </c>
      <c r="IL59" s="78"/>
    </row>
    <row r="60" spans="1:323" hidden="1" x14ac:dyDescent="0.2">
      <c r="A60" s="33"/>
      <c r="B60" s="63"/>
      <c r="C60" s="25"/>
      <c r="D60" s="64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2">
        <f t="shared" si="107"/>
        <v>0</v>
      </c>
      <c r="L60" s="120">
        <f>AB60+AO60+BA60+BL60+BY60+CJ60+CU58+DF58+DQ58+EB58+EM58+EX58+FI58+FT58+GE58+GP58+HA58+HL58+HW58+IH58</f>
        <v>0</v>
      </c>
      <c r="M60" s="23">
        <f>AD60+AQ60+BC60+BN60+CA60+CL60+CW58+DH58+DS58+ED58+EO58+EZ58+FK58+FV58+GG58+GR58+HC58+HN58+HY58+IJ58</f>
        <v>0</v>
      </c>
      <c r="N60" s="26">
        <f t="shared" si="108"/>
        <v>0</v>
      </c>
      <c r="O60" s="150">
        <f>W60+AJ60+AV60+BG60+BT60+CE60+CP58+DA58+DL58+DW58+EH58+ES58+FD58+FO58+FZ58+GK58+GV58+HG58+HR58+IC58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109"/>
        <v>0</v>
      </c>
      <c r="AC60" s="26">
        <f t="shared" si="110"/>
        <v>0</v>
      </c>
      <c r="AD60" s="23">
        <f t="shared" si="111"/>
        <v>0</v>
      </c>
      <c r="AE60" s="45">
        <f t="shared" si="112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113"/>
        <v>0</v>
      </c>
      <c r="AP60" s="26">
        <f t="shared" si="114"/>
        <v>0</v>
      </c>
      <c r="AQ60" s="23">
        <f t="shared" si="115"/>
        <v>0</v>
      </c>
      <c r="AR60" s="45">
        <f t="shared" si="116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117"/>
        <v>0</v>
      </c>
      <c r="BB60" s="26">
        <f t="shared" si="118"/>
        <v>0</v>
      </c>
      <c r="BC60" s="23">
        <f t="shared" si="119"/>
        <v>0</v>
      </c>
      <c r="BD60" s="45">
        <f t="shared" si="120"/>
        <v>0</v>
      </c>
      <c r="BE60" s="27"/>
      <c r="BF60" s="43"/>
      <c r="BG60" s="29"/>
      <c r="BH60" s="29"/>
      <c r="BI60" s="29"/>
      <c r="BJ60" s="29"/>
      <c r="BK60" s="29"/>
      <c r="BL60" s="120">
        <f t="shared" si="121"/>
        <v>0</v>
      </c>
      <c r="BM60" s="26">
        <f t="shared" si="122"/>
        <v>0</v>
      </c>
      <c r="BN60" s="23">
        <f t="shared" si="123"/>
        <v>0</v>
      </c>
      <c r="BO60" s="145">
        <f t="shared" si="124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0">
        <f t="shared" si="125"/>
        <v>0</v>
      </c>
      <c r="BZ60" s="26">
        <f t="shared" si="126"/>
        <v>0</v>
      </c>
      <c r="CA60" s="23">
        <f t="shared" si="127"/>
        <v>0</v>
      </c>
      <c r="CB60" s="147">
        <f t="shared" si="128"/>
        <v>0</v>
      </c>
      <c r="CC60" s="149"/>
      <c r="CD60" s="28"/>
      <c r="CE60" s="29"/>
      <c r="CF60" s="29"/>
      <c r="CG60" s="29"/>
      <c r="CH60" s="29"/>
      <c r="CI60" s="30"/>
      <c r="CJ60" s="27">
        <f t="shared" si="129"/>
        <v>0</v>
      </c>
      <c r="CK60" s="26">
        <f t="shared" si="130"/>
        <v>0</v>
      </c>
      <c r="CL60" s="23">
        <f t="shared" si="131"/>
        <v>0</v>
      </c>
      <c r="CM60" s="145">
        <f t="shared" si="132"/>
        <v>0</v>
      </c>
      <c r="CN60" s="4"/>
      <c r="CO60" s="4"/>
      <c r="CP60" s="4"/>
      <c r="CQ60" s="4"/>
      <c r="CR60" s="4"/>
      <c r="CS60" s="4"/>
      <c r="CT60" s="4"/>
      <c r="CW60" s="4"/>
      <c r="CX60" s="4"/>
      <c r="CY60" s="4"/>
      <c r="CZ60" s="4"/>
      <c r="DA60" s="4"/>
      <c r="DB60" s="4"/>
      <c r="DC60" s="4"/>
      <c r="DD60" s="4"/>
      <c r="DE60" s="4"/>
      <c r="DH60" s="4"/>
      <c r="DI60" s="4"/>
      <c r="DJ60" s="4"/>
      <c r="DK60" s="4"/>
      <c r="DL60" s="4"/>
      <c r="DM60" s="4"/>
      <c r="DN60" s="4"/>
      <c r="DO60" s="4"/>
      <c r="DP60" s="4"/>
      <c r="DS60" s="4"/>
      <c r="DT60" s="4"/>
      <c r="DU60" s="4"/>
      <c r="DV60" s="4"/>
      <c r="DW60" s="4"/>
      <c r="DX60" s="4"/>
      <c r="DY60" s="4"/>
      <c r="DZ60" s="4"/>
      <c r="EA60" s="4"/>
      <c r="ED60" s="4"/>
      <c r="EE60" s="4"/>
      <c r="EF60" s="4"/>
      <c r="EG60" s="4"/>
      <c r="EH60" s="4"/>
      <c r="EI60" s="4"/>
      <c r="EJ60" s="4"/>
      <c r="EK60" s="4"/>
      <c r="EL60" s="4"/>
      <c r="EO60" s="4"/>
      <c r="EP60" s="4"/>
      <c r="EQ60" s="4"/>
      <c r="ER60" s="4"/>
      <c r="ES60" s="4"/>
      <c r="ET60" s="4"/>
      <c r="EU60" s="4"/>
      <c r="EV60" s="4"/>
      <c r="EW60" s="4"/>
      <c r="EZ60" s="4"/>
      <c r="FA60" s="4"/>
      <c r="FB60" s="4"/>
      <c r="FC60" s="4"/>
      <c r="FD60" s="4"/>
      <c r="FE60" s="4"/>
      <c r="FF60" s="4"/>
      <c r="FG60" s="4"/>
      <c r="FH60" s="4"/>
      <c r="FK60" s="4"/>
      <c r="FL60" s="4"/>
      <c r="FM60" s="4"/>
      <c r="FN60" s="4"/>
      <c r="FO60" s="4"/>
      <c r="FP60" s="4"/>
      <c r="FQ60" s="4"/>
      <c r="FR60" s="4"/>
      <c r="FS60" s="4"/>
      <c r="FV60" s="4"/>
      <c r="FW60" s="4"/>
      <c r="FX60" s="4"/>
      <c r="FY60" s="4"/>
      <c r="FZ60" s="4"/>
      <c r="GA60" s="4"/>
      <c r="GB60" s="4"/>
      <c r="GC60" s="4"/>
      <c r="GD60" s="4"/>
      <c r="GG60" s="4"/>
      <c r="GH60" s="4"/>
      <c r="GI60" s="4"/>
      <c r="GJ60" s="4"/>
      <c r="GK60" s="4"/>
      <c r="GL60" s="4"/>
      <c r="GM60" s="4"/>
      <c r="GN60" s="4"/>
      <c r="GO60" s="4"/>
      <c r="GR60" s="4"/>
      <c r="GS60" s="4"/>
      <c r="GT60" s="4"/>
      <c r="GU60" s="4"/>
      <c r="GV60" s="4"/>
      <c r="GW60" s="4"/>
      <c r="GX60" s="4"/>
      <c r="GY60" s="4"/>
      <c r="GZ60" s="4"/>
      <c r="HC60" s="4"/>
      <c r="HD60" s="4"/>
      <c r="HE60" s="4"/>
      <c r="HF60" s="4"/>
      <c r="HG60" s="4"/>
      <c r="HH60" s="4"/>
      <c r="HI60" s="4"/>
      <c r="HJ60" s="4"/>
      <c r="HK60" s="4"/>
      <c r="HN60" s="4"/>
      <c r="HO60" s="4"/>
      <c r="HP60" s="4"/>
      <c r="HQ60" s="4"/>
      <c r="HR60" s="4"/>
      <c r="HS60" s="4"/>
      <c r="HT60" s="4"/>
      <c r="HU60" s="4"/>
      <c r="HV60" s="4"/>
      <c r="HY60" s="4"/>
      <c r="HZ60" s="4"/>
      <c r="IA60" s="4"/>
      <c r="IB60" s="4"/>
      <c r="IC60" s="4"/>
      <c r="ID60" s="4"/>
      <c r="IE60" s="4"/>
      <c r="IF60" s="4"/>
      <c r="IG60" s="4"/>
      <c r="IJ60" s="4"/>
      <c r="IK60" s="4"/>
      <c r="IL60" s="78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</row>
    <row r="61" spans="1:323" hidden="1" x14ac:dyDescent="0.2">
      <c r="A61" s="33"/>
      <c r="B61" s="63"/>
      <c r="C61" s="25"/>
      <c r="D61" s="6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107"/>
        <v>0</v>
      </c>
      <c r="L61" s="120">
        <f>AB61+AO61+BA61+BL61+BY61+CJ61+CU49+DF49+DQ49+EB49+EM49+EX49+FI49+FT49+GE49+GP49+HA49+HL49+HW49+IH49</f>
        <v>0</v>
      </c>
      <c r="M61" s="23">
        <f>AD61+AQ61+BC61+BN61+CA61+CL61+CW49+DH49+DS49+ED49+EO49+EZ49+FK49+FV49+GG49+GR49+HC49+HN49+HY49+IJ49</f>
        <v>0</v>
      </c>
      <c r="N61" s="26">
        <f t="shared" si="108"/>
        <v>0</v>
      </c>
      <c r="O61" s="150">
        <f>W61+AJ61+AV61+BG61+BT61+CE61+CP49+DA49+DL49+DW49+EH49+ES49+FD49+FO49+FZ49+GK49+GV49+HG49+HR49+IC49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109"/>
        <v>0</v>
      </c>
      <c r="AC61" s="26">
        <f t="shared" si="110"/>
        <v>0</v>
      </c>
      <c r="AD61" s="23">
        <f t="shared" si="111"/>
        <v>0</v>
      </c>
      <c r="AE61" s="45">
        <f t="shared" si="112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113"/>
        <v>0</v>
      </c>
      <c r="AP61" s="26">
        <f t="shared" si="114"/>
        <v>0</v>
      </c>
      <c r="AQ61" s="23">
        <f t="shared" si="115"/>
        <v>0</v>
      </c>
      <c r="AR61" s="45">
        <f t="shared" si="116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117"/>
        <v>0</v>
      </c>
      <c r="BB61" s="26">
        <f t="shared" si="118"/>
        <v>0</v>
      </c>
      <c r="BC61" s="23">
        <f t="shared" si="119"/>
        <v>0</v>
      </c>
      <c r="BD61" s="45">
        <f t="shared" si="120"/>
        <v>0</v>
      </c>
      <c r="BE61" s="27"/>
      <c r="BF61" s="43"/>
      <c r="BG61" s="29"/>
      <c r="BH61" s="29"/>
      <c r="BI61" s="29"/>
      <c r="BJ61" s="29"/>
      <c r="BK61" s="29"/>
      <c r="BL61" s="120">
        <f t="shared" si="121"/>
        <v>0</v>
      </c>
      <c r="BM61" s="26">
        <f t="shared" si="122"/>
        <v>0</v>
      </c>
      <c r="BN61" s="23">
        <f t="shared" si="123"/>
        <v>0</v>
      </c>
      <c r="BO61" s="145">
        <f t="shared" si="124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125"/>
        <v>0</v>
      </c>
      <c r="BZ61" s="26">
        <f t="shared" si="126"/>
        <v>0</v>
      </c>
      <c r="CA61" s="23">
        <f t="shared" si="127"/>
        <v>0</v>
      </c>
      <c r="CB61" s="147">
        <f t="shared" si="128"/>
        <v>0</v>
      </c>
      <c r="CC61" s="149"/>
      <c r="CD61" s="28"/>
      <c r="CE61" s="29"/>
      <c r="CF61" s="29"/>
      <c r="CG61" s="29"/>
      <c r="CH61" s="29"/>
      <c r="CI61" s="30"/>
      <c r="CJ61" s="27">
        <f t="shared" si="129"/>
        <v>0</v>
      </c>
      <c r="CK61" s="26">
        <f t="shared" si="130"/>
        <v>0</v>
      </c>
      <c r="CL61" s="23">
        <f t="shared" si="131"/>
        <v>0</v>
      </c>
      <c r="CM61" s="145">
        <f t="shared" si="132"/>
        <v>0</v>
      </c>
      <c r="CN61" s="4"/>
      <c r="CO61" s="4"/>
      <c r="CP61" s="4"/>
      <c r="CQ61" s="4"/>
      <c r="CR61" s="4"/>
      <c r="CS61" s="4"/>
      <c r="CT61" s="4"/>
      <c r="CW61" s="4"/>
      <c r="CX61" s="4"/>
      <c r="CY61" s="4"/>
      <c r="CZ61" s="4"/>
      <c r="DA61" s="4"/>
      <c r="DB61" s="4"/>
      <c r="DC61" s="4"/>
      <c r="DD61" s="4"/>
      <c r="DE61" s="4"/>
      <c r="DH61" s="4"/>
      <c r="DI61" s="4"/>
      <c r="DJ61" s="4"/>
      <c r="DK61" s="4"/>
      <c r="DL61" s="4"/>
      <c r="DM61" s="4"/>
      <c r="DN61" s="4"/>
      <c r="DO61" s="4"/>
      <c r="DP61" s="4"/>
      <c r="DS61" s="4"/>
      <c r="DT61" s="4"/>
      <c r="DU61" s="4"/>
      <c r="DV61" s="4"/>
      <c r="DW61" s="4"/>
      <c r="DX61" s="4"/>
      <c r="DY61" s="4"/>
      <c r="DZ61" s="4"/>
      <c r="EA61" s="4"/>
      <c r="ED61" s="4"/>
      <c r="EE61" s="4"/>
      <c r="EF61" s="4"/>
      <c r="EG61" s="4"/>
      <c r="EH61" s="4"/>
      <c r="EI61" s="4"/>
      <c r="EJ61" s="4"/>
      <c r="EK61" s="4"/>
      <c r="EL61" s="4"/>
      <c r="EO61" s="4"/>
      <c r="EP61" s="4"/>
      <c r="EQ61" s="4"/>
      <c r="ER61" s="4"/>
      <c r="ES61" s="4"/>
      <c r="ET61" s="4"/>
      <c r="EU61" s="4"/>
      <c r="EV61" s="4"/>
      <c r="EW61" s="4"/>
      <c r="EZ61" s="4"/>
      <c r="FA61" s="4"/>
      <c r="FB61" s="4"/>
      <c r="FC61" s="4"/>
      <c r="FD61" s="4"/>
      <c r="FE61" s="4"/>
      <c r="FF61" s="4"/>
      <c r="FG61" s="4"/>
      <c r="FH61" s="4"/>
      <c r="FK61" s="4"/>
      <c r="FL61" s="4"/>
      <c r="FM61" s="4"/>
      <c r="FN61" s="4"/>
      <c r="FO61" s="4"/>
      <c r="FP61" s="4"/>
      <c r="FQ61" s="4"/>
      <c r="FR61" s="4"/>
      <c r="FS61" s="4"/>
      <c r="FV61" s="4"/>
      <c r="FW61" s="4"/>
      <c r="FX61" s="4"/>
      <c r="FY61" s="4"/>
      <c r="FZ61" s="4"/>
      <c r="GA61" s="4"/>
      <c r="GB61" s="4"/>
      <c r="GC61" s="4"/>
      <c r="GD61" s="4"/>
      <c r="GG61" s="4"/>
      <c r="GH61" s="4"/>
      <c r="GI61" s="4"/>
      <c r="GJ61" s="4"/>
      <c r="GK61" s="4"/>
      <c r="GL61" s="4"/>
      <c r="GM61" s="4"/>
      <c r="GN61" s="4"/>
      <c r="GO61" s="4"/>
      <c r="GR61" s="4"/>
      <c r="GS61" s="4"/>
      <c r="GT61" s="4"/>
      <c r="GU61" s="4"/>
      <c r="GV61" s="4"/>
      <c r="GW61" s="4"/>
      <c r="GX61" s="4"/>
      <c r="GY61" s="4"/>
      <c r="GZ61" s="4"/>
      <c r="HC61" s="4"/>
      <c r="HD61" s="4"/>
      <c r="HE61" s="4"/>
      <c r="HF61" s="4"/>
      <c r="HG61" s="4"/>
      <c r="HH61" s="4"/>
      <c r="HI61" s="4"/>
      <c r="HJ61" s="4"/>
      <c r="HK61" s="4"/>
      <c r="HN61" s="4"/>
      <c r="HO61" s="4"/>
      <c r="HP61" s="4"/>
      <c r="HQ61" s="4"/>
      <c r="HR61" s="4"/>
      <c r="HS61" s="4"/>
      <c r="HT61" s="4"/>
      <c r="HU61" s="4"/>
      <c r="HV61" s="4"/>
      <c r="HY61" s="4"/>
      <c r="HZ61" s="4"/>
      <c r="IA61" s="4"/>
      <c r="IB61" s="4"/>
      <c r="IC61" s="4"/>
      <c r="ID61" s="4"/>
      <c r="IE61" s="4"/>
      <c r="IF61" s="4"/>
      <c r="IG61" s="4"/>
      <c r="IJ61" s="4"/>
      <c r="IK61" s="4"/>
      <c r="IL61" s="78"/>
      <c r="IM61" s="4"/>
      <c r="IN61" s="4"/>
      <c r="IO61" s="4"/>
      <c r="IP61" s="4"/>
      <c r="IQ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</row>
    <row r="62" spans="1:323" ht="13.5" hidden="1" thickBot="1" x14ac:dyDescent="0.25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107"/>
        <v>0</v>
      </c>
      <c r="L62" s="120">
        <f>AB62+AO62+BA62+BL62+BY62+CJ62+CU55+DF55+DQ55+EB55+EM55+EX55+FI55+FT55+GE55+GP55+HA55+HL55+HW55+IH55</f>
        <v>0</v>
      </c>
      <c r="M62" s="23">
        <f>AD62+AQ62+BC62+BN62+CA62+CL62+CW55+DH55+DS55+ED55+EO55+EZ55+FK55+FV55+GG55+GR55+HC55+HN55+HY55+IJ55</f>
        <v>0</v>
      </c>
      <c r="N62" s="26">
        <f t="shared" si="108"/>
        <v>0</v>
      </c>
      <c r="O62" s="150">
        <f>W62+AJ62+AV62+BG62+BT62+CE62+CP55+DA55+DL55+DW55+EH55+ES55+FD55+FO55+FZ55+GK55+GV55+HG55+HR55+IC55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109"/>
        <v>0</v>
      </c>
      <c r="AC62" s="26">
        <f t="shared" si="110"/>
        <v>0</v>
      </c>
      <c r="AD62" s="23">
        <f t="shared" si="111"/>
        <v>0</v>
      </c>
      <c r="AE62" s="45">
        <f t="shared" si="112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113"/>
        <v>0</v>
      </c>
      <c r="AP62" s="26">
        <f t="shared" si="114"/>
        <v>0</v>
      </c>
      <c r="AQ62" s="23">
        <f t="shared" si="115"/>
        <v>0</v>
      </c>
      <c r="AR62" s="45">
        <f t="shared" si="116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117"/>
        <v>0</v>
      </c>
      <c r="BB62" s="26">
        <f t="shared" si="118"/>
        <v>0</v>
      </c>
      <c r="BC62" s="23">
        <f t="shared" si="119"/>
        <v>0</v>
      </c>
      <c r="BD62" s="45">
        <f t="shared" si="120"/>
        <v>0</v>
      </c>
      <c r="BE62" s="27"/>
      <c r="BF62" s="43"/>
      <c r="BG62" s="29"/>
      <c r="BH62" s="29"/>
      <c r="BI62" s="29"/>
      <c r="BJ62" s="29"/>
      <c r="BK62" s="29"/>
      <c r="BL62" s="120">
        <f t="shared" si="121"/>
        <v>0</v>
      </c>
      <c r="BM62" s="26">
        <f t="shared" si="122"/>
        <v>0</v>
      </c>
      <c r="BN62" s="23">
        <f t="shared" si="123"/>
        <v>0</v>
      </c>
      <c r="BO62" s="145">
        <f t="shared" si="124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125"/>
        <v>0</v>
      </c>
      <c r="BZ62" s="26">
        <f t="shared" si="126"/>
        <v>0</v>
      </c>
      <c r="CA62" s="23">
        <f t="shared" si="127"/>
        <v>0</v>
      </c>
      <c r="CB62" s="147">
        <f t="shared" si="128"/>
        <v>0</v>
      </c>
      <c r="CC62" s="149"/>
      <c r="CD62" s="28"/>
      <c r="CE62" s="29"/>
      <c r="CF62" s="29"/>
      <c r="CG62" s="29"/>
      <c r="CH62" s="29"/>
      <c r="CI62" s="30"/>
      <c r="CJ62" s="27">
        <f t="shared" si="129"/>
        <v>0</v>
      </c>
      <c r="CK62" s="26">
        <f t="shared" si="130"/>
        <v>0</v>
      </c>
      <c r="CL62" s="23">
        <f t="shared" si="131"/>
        <v>0</v>
      </c>
      <c r="CM62" s="145">
        <f t="shared" si="132"/>
        <v>0</v>
      </c>
      <c r="IL62" s="78"/>
    </row>
    <row r="63" spans="1:323" ht="13.5" thickTop="1" x14ac:dyDescent="0.2">
      <c r="A63" s="153"/>
      <c r="B63" s="157"/>
      <c r="E63" s="157"/>
      <c r="F63" s="157"/>
      <c r="G63" s="158"/>
      <c r="H63" s="158"/>
      <c r="I63" s="158"/>
      <c r="J63" s="158"/>
      <c r="K63" s="158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T63" s="157"/>
      <c r="BU63" s="157"/>
      <c r="BV63" s="157"/>
      <c r="BW63" s="157"/>
      <c r="BX63" s="157"/>
      <c r="BY63" s="157"/>
      <c r="BZ63" s="157"/>
      <c r="CA63" s="157"/>
      <c r="CB63" s="157"/>
      <c r="CC63" s="157"/>
      <c r="CD63" s="157"/>
      <c r="CE63" s="157"/>
      <c r="CF63" s="157"/>
      <c r="CG63" s="157"/>
      <c r="CH63" s="157"/>
      <c r="CI63" s="157"/>
      <c r="CJ63" s="157"/>
      <c r="CK63" s="157"/>
      <c r="CL63" s="157"/>
      <c r="CM63" s="157"/>
    </row>
    <row r="64" spans="1:323" x14ac:dyDescent="0.2">
      <c r="AE64" s="4"/>
      <c r="AF64" s="4"/>
      <c r="AG64" s="4"/>
      <c r="AH64" s="4"/>
      <c r="AJ64" s="4"/>
      <c r="AK64" s="4"/>
      <c r="AL64" s="4"/>
      <c r="AM64" s="4"/>
      <c r="AN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C64" s="4"/>
      <c r="BD64" s="4"/>
      <c r="BE64" s="4"/>
      <c r="BF64" s="4"/>
      <c r="BG64" s="4"/>
      <c r="BH64" s="4"/>
      <c r="BI64" s="4"/>
      <c r="BJ64" s="4"/>
      <c r="BK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CA64" s="4"/>
      <c r="CB64" s="4"/>
      <c r="CC64" s="4"/>
      <c r="CD64" s="4"/>
      <c r="CE64" s="4"/>
      <c r="CF64" s="4"/>
      <c r="CG64" s="4"/>
      <c r="CH64" s="4"/>
      <c r="CI64" s="4"/>
      <c r="CL64" s="4"/>
      <c r="CM64" s="4"/>
    </row>
    <row r="65" spans="1:50" x14ac:dyDescent="0.2">
      <c r="B65" s="66" t="s">
        <v>86</v>
      </c>
      <c r="D65" s="75"/>
      <c r="AE65" s="4"/>
    </row>
    <row r="66" spans="1:50" x14ac:dyDescent="0.2">
      <c r="B66" s="4" t="s">
        <v>108</v>
      </c>
      <c r="AE66" s="4"/>
    </row>
    <row r="67" spans="1:50" ht="25.5" hidden="1" x14ac:dyDescent="0.2">
      <c r="B67" s="134" t="s">
        <v>98</v>
      </c>
      <c r="AE67" s="4"/>
    </row>
    <row r="68" spans="1:50" x14ac:dyDescent="0.2">
      <c r="B68" s="4" t="s">
        <v>109</v>
      </c>
      <c r="AE68" s="4"/>
    </row>
    <row r="69" spans="1:50" x14ac:dyDescent="0.2">
      <c r="B69" s="81" t="s">
        <v>96</v>
      </c>
      <c r="AE69" s="4"/>
      <c r="AX69" s="4"/>
    </row>
    <row r="70" spans="1:50" x14ac:dyDescent="0.2">
      <c r="B70" s="81" t="s">
        <v>97</v>
      </c>
      <c r="AE70" s="4"/>
    </row>
    <row r="71" spans="1:50" x14ac:dyDescent="0.2">
      <c r="AE71" s="4"/>
    </row>
    <row r="72" spans="1:50" x14ac:dyDescent="0.2">
      <c r="B72" s="77" t="s">
        <v>90</v>
      </c>
      <c r="AE72" s="4"/>
    </row>
    <row r="73" spans="1:50" x14ac:dyDescent="0.2">
      <c r="B73" s="77" t="s">
        <v>88</v>
      </c>
      <c r="AE73" s="4"/>
    </row>
    <row r="74" spans="1:50" x14ac:dyDescent="0.2">
      <c r="B74" s="77" t="s">
        <v>89</v>
      </c>
      <c r="AE74" s="4"/>
    </row>
    <row r="75" spans="1:50" ht="102" x14ac:dyDescent="0.2">
      <c r="B75" s="122" t="s">
        <v>99</v>
      </c>
      <c r="AE75" s="4"/>
      <c r="AW75" s="4"/>
    </row>
    <row r="76" spans="1:50" x14ac:dyDescent="0.2">
      <c r="B76" s="77" t="s">
        <v>92</v>
      </c>
      <c r="AE76" s="4"/>
    </row>
    <row r="77" spans="1:50" x14ac:dyDescent="0.2">
      <c r="AE77" s="4"/>
    </row>
    <row r="78" spans="1:50" x14ac:dyDescent="0.2">
      <c r="A78" s="144"/>
      <c r="AE78" s="4"/>
    </row>
    <row r="79" spans="1:50" x14ac:dyDescent="0.2">
      <c r="AE79" s="4"/>
    </row>
  </sheetData>
  <sheetProtection sheet="1" selectLockedCells="1"/>
  <sortState ref="A3:IK10">
    <sortCondition ref="E3:E62"/>
    <sortCondition ref="K3:K62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2019-01-23T15:46:41Z</dcterms:modified>
</cp:coreProperties>
</file>