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F:\fridpa\MatchResults\2019\"/>
    </mc:Choice>
  </mc:AlternateContent>
  <xr:revisionPtr revIDLastSave="0" documentId="13_ncr:1_{8F60B10A-4C6F-4523-98D5-350594A04305}" xr6:coauthVersionLast="45" xr6:coauthVersionMax="45" xr10:uidLastSave="{00000000-0000-0000-0000-000000000000}"/>
  <bookViews>
    <workbookView xWindow="-23148" yWindow="-2280" windowWidth="23256" windowHeight="13176" xr2:uid="{00000000-000D-0000-FFFF-FFFF00000000}"/>
  </bookViews>
  <sheets>
    <sheet name="Scoresheet" sheetId="1" r:id="rId1"/>
    <sheet name="Sheet2" sheetId="2" r:id="rId2"/>
    <sheet name="Sheet1" sheetId="3" r:id="rId3"/>
    <sheet name="SortLookup" sheetId="4" r:id="rId4"/>
    <sheet name="Help" sheetId="5" r:id="rId5"/>
  </sheets>
  <definedNames>
    <definedName name="_xlnm.Print_Area" localSheetId="0">Scoresheet!$A$1:$IM$76</definedName>
    <definedName name="Z_1229FF16_6ED5_4DBA_B9FE_D3EE84024C57_.wvu.PrintArea" localSheetId="0">Scoresheet!$A$1:$IL$2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M35" i="1" l="1"/>
  <c r="CL35" i="1"/>
  <c r="CK35" i="1"/>
  <c r="CB35" i="1"/>
  <c r="CA35" i="1"/>
  <c r="BZ35" i="1"/>
  <c r="BO35" i="1"/>
  <c r="BN35" i="1"/>
  <c r="BM35" i="1"/>
  <c r="BD35" i="1"/>
  <c r="BC35" i="1"/>
  <c r="BB35" i="1"/>
  <c r="BE35" i="1" s="1"/>
  <c r="AR35" i="1"/>
  <c r="AQ35" i="1"/>
  <c r="AP35" i="1"/>
  <c r="AE35" i="1"/>
  <c r="AD35" i="1"/>
  <c r="AC35" i="1"/>
  <c r="P35" i="1"/>
  <c r="O35" i="1"/>
  <c r="K35" i="1"/>
  <c r="J35" i="1"/>
  <c r="CM34" i="1"/>
  <c r="CL34" i="1"/>
  <c r="CK34" i="1"/>
  <c r="CB34" i="1"/>
  <c r="CA34" i="1"/>
  <c r="BZ34" i="1"/>
  <c r="BO34" i="1"/>
  <c r="BN34" i="1"/>
  <c r="BM34" i="1"/>
  <c r="BD34" i="1"/>
  <c r="BC34" i="1"/>
  <c r="BB34" i="1"/>
  <c r="AR34" i="1"/>
  <c r="AQ34" i="1"/>
  <c r="AP34" i="1"/>
  <c r="AE34" i="1"/>
  <c r="AD34" i="1"/>
  <c r="AC34" i="1"/>
  <c r="M34" i="1" s="1"/>
  <c r="P34" i="1"/>
  <c r="O34" i="1" s="1"/>
  <c r="K34" i="1"/>
  <c r="J34" i="1"/>
  <c r="CM33" i="1"/>
  <c r="CL33" i="1"/>
  <c r="CK33" i="1"/>
  <c r="CB33" i="1"/>
  <c r="CA33" i="1"/>
  <c r="BZ33" i="1"/>
  <c r="BO33" i="1"/>
  <c r="BN33" i="1"/>
  <c r="BM33" i="1"/>
  <c r="BD33" i="1"/>
  <c r="BC33" i="1"/>
  <c r="BB33" i="1"/>
  <c r="AR33" i="1"/>
  <c r="AQ33" i="1"/>
  <c r="AP33" i="1"/>
  <c r="AE33" i="1"/>
  <c r="AD33" i="1"/>
  <c r="AC33" i="1"/>
  <c r="P33" i="1"/>
  <c r="O33" i="1" s="1"/>
  <c r="K33" i="1"/>
  <c r="J33" i="1"/>
  <c r="CM27" i="1"/>
  <c r="CL27" i="1"/>
  <c r="CK27" i="1"/>
  <c r="CB27" i="1"/>
  <c r="CA27" i="1"/>
  <c r="BZ27" i="1"/>
  <c r="BO27" i="1"/>
  <c r="BN27" i="1"/>
  <c r="BM27" i="1"/>
  <c r="BD27" i="1"/>
  <c r="BC27" i="1"/>
  <c r="BB27" i="1"/>
  <c r="AR27" i="1"/>
  <c r="AQ27" i="1"/>
  <c r="AP27" i="1"/>
  <c r="AE27" i="1"/>
  <c r="AD27" i="1"/>
  <c r="AC27" i="1"/>
  <c r="P27" i="1"/>
  <c r="O27" i="1" s="1"/>
  <c r="K27" i="1"/>
  <c r="J27" i="1"/>
  <c r="CM9" i="1"/>
  <c r="CL9" i="1"/>
  <c r="CK9" i="1"/>
  <c r="CB9" i="1"/>
  <c r="CA9" i="1"/>
  <c r="BZ9" i="1"/>
  <c r="BO9" i="1"/>
  <c r="BN9" i="1"/>
  <c r="BM9" i="1"/>
  <c r="BD9" i="1"/>
  <c r="BC9" i="1"/>
  <c r="BB9" i="1"/>
  <c r="AR9" i="1"/>
  <c r="AQ9" i="1"/>
  <c r="AP9" i="1"/>
  <c r="AE9" i="1"/>
  <c r="AD9" i="1"/>
  <c r="AC9" i="1"/>
  <c r="P9" i="1"/>
  <c r="O9" i="1" s="1"/>
  <c r="K9" i="1"/>
  <c r="J9" i="1"/>
  <c r="CM26" i="1"/>
  <c r="CL26" i="1"/>
  <c r="CK26" i="1"/>
  <c r="CB26" i="1"/>
  <c r="CA26" i="1"/>
  <c r="BZ26" i="1"/>
  <c r="BO26" i="1"/>
  <c r="BN26" i="1"/>
  <c r="BM26" i="1"/>
  <c r="BD26" i="1"/>
  <c r="BC26" i="1"/>
  <c r="BB26" i="1"/>
  <c r="AR26" i="1"/>
  <c r="AQ26" i="1"/>
  <c r="AP26" i="1"/>
  <c r="AE26" i="1"/>
  <c r="AD26" i="1"/>
  <c r="AC26" i="1"/>
  <c r="P26" i="1"/>
  <c r="O26" i="1" s="1"/>
  <c r="K26" i="1"/>
  <c r="J26" i="1"/>
  <c r="CM18" i="1"/>
  <c r="CL18" i="1"/>
  <c r="CK18" i="1"/>
  <c r="CB18" i="1"/>
  <c r="CA18" i="1"/>
  <c r="BZ18" i="1"/>
  <c r="BO18" i="1"/>
  <c r="BN18" i="1"/>
  <c r="BM18" i="1"/>
  <c r="BD18" i="1"/>
  <c r="BC18" i="1"/>
  <c r="BB18" i="1"/>
  <c r="AR18" i="1"/>
  <c r="AQ18" i="1"/>
  <c r="AP18" i="1"/>
  <c r="AE18" i="1"/>
  <c r="AD18" i="1"/>
  <c r="AC18" i="1"/>
  <c r="P18" i="1"/>
  <c r="O18" i="1" s="1"/>
  <c r="K18" i="1"/>
  <c r="J18" i="1"/>
  <c r="CM11" i="1"/>
  <c r="CL11" i="1"/>
  <c r="CK11" i="1"/>
  <c r="CB11" i="1"/>
  <c r="CA11" i="1"/>
  <c r="BZ11" i="1"/>
  <c r="BO11" i="1"/>
  <c r="BN11" i="1"/>
  <c r="BM11" i="1"/>
  <c r="BD11" i="1"/>
  <c r="BC11" i="1"/>
  <c r="BB11" i="1"/>
  <c r="AR11" i="1"/>
  <c r="AQ11" i="1"/>
  <c r="AP11" i="1"/>
  <c r="AE11" i="1"/>
  <c r="AD11" i="1"/>
  <c r="AC11" i="1"/>
  <c r="P11" i="1"/>
  <c r="O11" i="1" s="1"/>
  <c r="K11" i="1"/>
  <c r="J11" i="1"/>
  <c r="CM22" i="1"/>
  <c r="CL22" i="1"/>
  <c r="CK22" i="1"/>
  <c r="CB22" i="1"/>
  <c r="CA22" i="1"/>
  <c r="BZ22" i="1"/>
  <c r="BO22" i="1"/>
  <c r="BN22" i="1"/>
  <c r="BM22" i="1"/>
  <c r="BD22" i="1"/>
  <c r="BC22" i="1"/>
  <c r="BB22" i="1"/>
  <c r="AR22" i="1"/>
  <c r="AQ22" i="1"/>
  <c r="AP22" i="1"/>
  <c r="AE22" i="1"/>
  <c r="AD22" i="1"/>
  <c r="AC22" i="1"/>
  <c r="P22" i="1"/>
  <c r="O22" i="1" s="1"/>
  <c r="K22" i="1"/>
  <c r="J22" i="1"/>
  <c r="CM15" i="1"/>
  <c r="CL15" i="1"/>
  <c r="CK15" i="1"/>
  <c r="CB15" i="1"/>
  <c r="CA15" i="1"/>
  <c r="BZ15" i="1"/>
  <c r="BO15" i="1"/>
  <c r="BN15" i="1"/>
  <c r="BM15" i="1"/>
  <c r="BD15" i="1"/>
  <c r="BC15" i="1"/>
  <c r="BB15" i="1"/>
  <c r="AR15" i="1"/>
  <c r="AQ15" i="1"/>
  <c r="AP15" i="1"/>
  <c r="AE15" i="1"/>
  <c r="AD15" i="1"/>
  <c r="AC15" i="1"/>
  <c r="P15" i="1"/>
  <c r="O15" i="1" s="1"/>
  <c r="K15" i="1"/>
  <c r="J15" i="1"/>
  <c r="CM16" i="1"/>
  <c r="CL16" i="1"/>
  <c r="CK16" i="1"/>
  <c r="CB16" i="1"/>
  <c r="CA16" i="1"/>
  <c r="BZ16" i="1"/>
  <c r="BO16" i="1"/>
  <c r="BN16" i="1"/>
  <c r="BM16" i="1"/>
  <c r="BD16" i="1"/>
  <c r="BC16" i="1"/>
  <c r="BB16" i="1"/>
  <c r="AR16" i="1"/>
  <c r="AQ16" i="1"/>
  <c r="AP16" i="1"/>
  <c r="AE16" i="1"/>
  <c r="AD16" i="1"/>
  <c r="AC16" i="1"/>
  <c r="P16" i="1"/>
  <c r="O16" i="1" s="1"/>
  <c r="K16" i="1"/>
  <c r="J16" i="1"/>
  <c r="CM17" i="1"/>
  <c r="CL17" i="1"/>
  <c r="CK17" i="1"/>
  <c r="CB17" i="1"/>
  <c r="CA17" i="1"/>
  <c r="BZ17" i="1"/>
  <c r="BO17" i="1"/>
  <c r="BN17" i="1"/>
  <c r="BM17" i="1"/>
  <c r="BD17" i="1"/>
  <c r="BC17" i="1"/>
  <c r="BB17" i="1"/>
  <c r="AR17" i="1"/>
  <c r="AQ17" i="1"/>
  <c r="AP17" i="1"/>
  <c r="AE17" i="1"/>
  <c r="AD17" i="1"/>
  <c r="AC17" i="1"/>
  <c r="P17" i="1"/>
  <c r="O17" i="1" s="1"/>
  <c r="K17" i="1"/>
  <c r="J17" i="1"/>
  <c r="CM5" i="1"/>
  <c r="CL5" i="1"/>
  <c r="CK5" i="1"/>
  <c r="CB5" i="1"/>
  <c r="CA5" i="1"/>
  <c r="BZ5" i="1"/>
  <c r="BO5" i="1"/>
  <c r="BN5" i="1"/>
  <c r="BM5" i="1"/>
  <c r="BD5" i="1"/>
  <c r="BC5" i="1"/>
  <c r="BB5" i="1"/>
  <c r="AR5" i="1"/>
  <c r="AQ5" i="1"/>
  <c r="AP5" i="1"/>
  <c r="AE5" i="1"/>
  <c r="AD5" i="1"/>
  <c r="AC5" i="1"/>
  <c r="P5" i="1"/>
  <c r="O5" i="1" s="1"/>
  <c r="K5" i="1"/>
  <c r="J5" i="1"/>
  <c r="CM21" i="1"/>
  <c r="CL21" i="1"/>
  <c r="CK21" i="1"/>
  <c r="CB21" i="1"/>
  <c r="CA21" i="1"/>
  <c r="BZ21" i="1"/>
  <c r="BO21" i="1"/>
  <c r="BN21" i="1"/>
  <c r="BM21" i="1"/>
  <c r="BD21" i="1"/>
  <c r="BC21" i="1"/>
  <c r="BB21" i="1"/>
  <c r="AR21" i="1"/>
  <c r="AQ21" i="1"/>
  <c r="AP21" i="1"/>
  <c r="AE21" i="1"/>
  <c r="AD21" i="1"/>
  <c r="AC21" i="1"/>
  <c r="P21" i="1"/>
  <c r="O21" i="1" s="1"/>
  <c r="K21" i="1"/>
  <c r="J21" i="1"/>
  <c r="CM31" i="1"/>
  <c r="CL31" i="1"/>
  <c r="CK31" i="1"/>
  <c r="CB31" i="1"/>
  <c r="CA31" i="1"/>
  <c r="BZ31" i="1"/>
  <c r="BO31" i="1"/>
  <c r="BN31" i="1"/>
  <c r="BM31" i="1"/>
  <c r="BD31" i="1"/>
  <c r="BC31" i="1"/>
  <c r="BB31" i="1"/>
  <c r="AR31" i="1"/>
  <c r="AQ31" i="1"/>
  <c r="AP31" i="1"/>
  <c r="AE31" i="1"/>
  <c r="AD31" i="1"/>
  <c r="AC31" i="1"/>
  <c r="P31" i="1"/>
  <c r="O31" i="1" s="1"/>
  <c r="K31" i="1"/>
  <c r="J31" i="1"/>
  <c r="CM20" i="1"/>
  <c r="CL20" i="1"/>
  <c r="CK20" i="1"/>
  <c r="CB20" i="1"/>
  <c r="CA20" i="1"/>
  <c r="BZ20" i="1"/>
  <c r="BO20" i="1"/>
  <c r="BN20" i="1"/>
  <c r="BM20" i="1"/>
  <c r="BD20" i="1"/>
  <c r="BC20" i="1"/>
  <c r="BB20" i="1"/>
  <c r="AR20" i="1"/>
  <c r="AQ20" i="1"/>
  <c r="AP20" i="1"/>
  <c r="AE20" i="1"/>
  <c r="AD20" i="1"/>
  <c r="AC20" i="1"/>
  <c r="P20" i="1"/>
  <c r="O20" i="1" s="1"/>
  <c r="K20" i="1"/>
  <c r="J20" i="1"/>
  <c r="CM6" i="1"/>
  <c r="CL6" i="1"/>
  <c r="CK6" i="1"/>
  <c r="CB6" i="1"/>
  <c r="CA6" i="1"/>
  <c r="BZ6" i="1"/>
  <c r="BO6" i="1"/>
  <c r="BN6" i="1"/>
  <c r="BM6" i="1"/>
  <c r="BD6" i="1"/>
  <c r="BC6" i="1"/>
  <c r="BB6" i="1"/>
  <c r="AR6" i="1"/>
  <c r="AQ6" i="1"/>
  <c r="AP6" i="1"/>
  <c r="AE6" i="1"/>
  <c r="AD6" i="1"/>
  <c r="AC6" i="1"/>
  <c r="P6" i="1"/>
  <c r="O6" i="1" s="1"/>
  <c r="K6" i="1"/>
  <c r="J6" i="1"/>
  <c r="CM7" i="1"/>
  <c r="CL7" i="1"/>
  <c r="CK7" i="1"/>
  <c r="CB7" i="1"/>
  <c r="CA7" i="1"/>
  <c r="BZ7" i="1"/>
  <c r="BO7" i="1"/>
  <c r="BN7" i="1"/>
  <c r="BM7" i="1"/>
  <c r="BD7" i="1"/>
  <c r="BC7" i="1"/>
  <c r="BB7" i="1"/>
  <c r="AR7" i="1"/>
  <c r="AQ7" i="1"/>
  <c r="AP7" i="1"/>
  <c r="AE7" i="1"/>
  <c r="AD7" i="1"/>
  <c r="AC7" i="1"/>
  <c r="P7" i="1"/>
  <c r="O7" i="1" s="1"/>
  <c r="K7" i="1"/>
  <c r="J7" i="1"/>
  <c r="CM23" i="1"/>
  <c r="CL23" i="1"/>
  <c r="CK23" i="1"/>
  <c r="CB23" i="1"/>
  <c r="CA23" i="1"/>
  <c r="BZ23" i="1"/>
  <c r="BO23" i="1"/>
  <c r="BN23" i="1"/>
  <c r="BM23" i="1"/>
  <c r="BD23" i="1"/>
  <c r="BC23" i="1"/>
  <c r="BB23" i="1"/>
  <c r="AR23" i="1"/>
  <c r="AQ23" i="1"/>
  <c r="AP23" i="1"/>
  <c r="AE23" i="1"/>
  <c r="AD23" i="1"/>
  <c r="AC23" i="1"/>
  <c r="P23" i="1"/>
  <c r="O23" i="1" s="1"/>
  <c r="K23" i="1"/>
  <c r="J23" i="1"/>
  <c r="CM3" i="1"/>
  <c r="CL3" i="1"/>
  <c r="CK3" i="1"/>
  <c r="CB3" i="1"/>
  <c r="CA3" i="1"/>
  <c r="BZ3" i="1"/>
  <c r="BO3" i="1"/>
  <c r="BN3" i="1"/>
  <c r="BM3" i="1"/>
  <c r="BD3" i="1"/>
  <c r="BC3" i="1"/>
  <c r="BB3" i="1"/>
  <c r="AR3" i="1"/>
  <c r="AQ3" i="1"/>
  <c r="AP3" i="1"/>
  <c r="AE3" i="1"/>
  <c r="AD3" i="1"/>
  <c r="AC3" i="1"/>
  <c r="P3" i="1"/>
  <c r="O3" i="1" s="1"/>
  <c r="K3" i="1"/>
  <c r="J3" i="1"/>
  <c r="CM30" i="1"/>
  <c r="CL30" i="1"/>
  <c r="CK30" i="1"/>
  <c r="CB30" i="1"/>
  <c r="CA30" i="1"/>
  <c r="BZ30" i="1"/>
  <c r="BO30" i="1"/>
  <c r="BN30" i="1"/>
  <c r="BM30" i="1"/>
  <c r="BD30" i="1"/>
  <c r="BC30" i="1"/>
  <c r="BB30" i="1"/>
  <c r="AR30" i="1"/>
  <c r="AQ30" i="1"/>
  <c r="AP30" i="1"/>
  <c r="AE30" i="1"/>
  <c r="AD30" i="1"/>
  <c r="AC30" i="1"/>
  <c r="P30" i="1"/>
  <c r="O30" i="1" s="1"/>
  <c r="K30" i="1"/>
  <c r="J30" i="1"/>
  <c r="CM25" i="1"/>
  <c r="CL25" i="1"/>
  <c r="CK25" i="1"/>
  <c r="CB25" i="1"/>
  <c r="CA25" i="1"/>
  <c r="BZ25" i="1"/>
  <c r="BO25" i="1"/>
  <c r="BN25" i="1"/>
  <c r="BM25" i="1"/>
  <c r="BD25" i="1"/>
  <c r="BC25" i="1"/>
  <c r="BB25" i="1"/>
  <c r="AR25" i="1"/>
  <c r="AQ25" i="1"/>
  <c r="AP25" i="1"/>
  <c r="AE25" i="1"/>
  <c r="AD25" i="1"/>
  <c r="AC25" i="1"/>
  <c r="P25" i="1"/>
  <c r="O25" i="1" s="1"/>
  <c r="K25" i="1"/>
  <c r="J25" i="1"/>
  <c r="CM13" i="1"/>
  <c r="CL13" i="1"/>
  <c r="CK13" i="1"/>
  <c r="CB13" i="1"/>
  <c r="CA13" i="1"/>
  <c r="BZ13" i="1"/>
  <c r="BO13" i="1"/>
  <c r="BN13" i="1"/>
  <c r="BM13" i="1"/>
  <c r="BD13" i="1"/>
  <c r="BC13" i="1"/>
  <c r="BB13" i="1"/>
  <c r="AR13" i="1"/>
  <c r="AQ13" i="1"/>
  <c r="AP13" i="1"/>
  <c r="AE13" i="1"/>
  <c r="AD13" i="1"/>
  <c r="AC13" i="1"/>
  <c r="P13" i="1"/>
  <c r="O13" i="1" s="1"/>
  <c r="K13" i="1"/>
  <c r="J13" i="1"/>
  <c r="CM14" i="1"/>
  <c r="CL14" i="1"/>
  <c r="CK14" i="1"/>
  <c r="CB14" i="1"/>
  <c r="CA14" i="1"/>
  <c r="BZ14" i="1"/>
  <c r="BO14" i="1"/>
  <c r="BN14" i="1"/>
  <c r="BM14" i="1"/>
  <c r="BD14" i="1"/>
  <c r="BC14" i="1"/>
  <c r="BB14" i="1"/>
  <c r="AR14" i="1"/>
  <c r="AQ14" i="1"/>
  <c r="AP14" i="1"/>
  <c r="AE14" i="1"/>
  <c r="AD14" i="1"/>
  <c r="AC14" i="1"/>
  <c r="P14" i="1"/>
  <c r="O14" i="1" s="1"/>
  <c r="K14" i="1"/>
  <c r="J14" i="1"/>
  <c r="CM49" i="1"/>
  <c r="CL49" i="1"/>
  <c r="CK49" i="1"/>
  <c r="CB49" i="1"/>
  <c r="CA49" i="1"/>
  <c r="BZ49" i="1"/>
  <c r="BO49" i="1"/>
  <c r="BN49" i="1"/>
  <c r="BM49" i="1"/>
  <c r="BD49" i="1"/>
  <c r="BC49" i="1"/>
  <c r="BB49" i="1"/>
  <c r="AR49" i="1"/>
  <c r="AQ49" i="1"/>
  <c r="AP49" i="1"/>
  <c r="AE49" i="1"/>
  <c r="AD49" i="1"/>
  <c r="AC49" i="1"/>
  <c r="P49" i="1"/>
  <c r="O49" i="1" s="1"/>
  <c r="K49" i="1"/>
  <c r="J49" i="1"/>
  <c r="CM48" i="1"/>
  <c r="CL48" i="1"/>
  <c r="CK48" i="1"/>
  <c r="CB48" i="1"/>
  <c r="CA48" i="1"/>
  <c r="BZ48" i="1"/>
  <c r="BO48" i="1"/>
  <c r="BN48" i="1"/>
  <c r="BM48" i="1"/>
  <c r="BD48" i="1"/>
  <c r="BC48" i="1"/>
  <c r="BB48" i="1"/>
  <c r="AR48" i="1"/>
  <c r="AQ48" i="1"/>
  <c r="AP48" i="1"/>
  <c r="AE48" i="1"/>
  <c r="AD48" i="1"/>
  <c r="AC48" i="1"/>
  <c r="P48" i="1"/>
  <c r="O48" i="1" s="1"/>
  <c r="K48" i="1"/>
  <c r="J48" i="1"/>
  <c r="CM47" i="1"/>
  <c r="CL47" i="1"/>
  <c r="CK47" i="1"/>
  <c r="CB47" i="1"/>
  <c r="CA47" i="1"/>
  <c r="BZ47" i="1"/>
  <c r="BO47" i="1"/>
  <c r="BN47" i="1"/>
  <c r="BM47" i="1"/>
  <c r="BD47" i="1"/>
  <c r="BC47" i="1"/>
  <c r="BB47" i="1"/>
  <c r="AR47" i="1"/>
  <c r="AQ47" i="1"/>
  <c r="AP47" i="1"/>
  <c r="AE47" i="1"/>
  <c r="AD47" i="1"/>
  <c r="AC47" i="1"/>
  <c r="P47" i="1"/>
  <c r="O47" i="1" s="1"/>
  <c r="K47" i="1"/>
  <c r="J47" i="1"/>
  <c r="CM46" i="1"/>
  <c r="CL46" i="1"/>
  <c r="CK46" i="1"/>
  <c r="CB46" i="1"/>
  <c r="CA46" i="1"/>
  <c r="BZ46" i="1"/>
  <c r="BO46" i="1"/>
  <c r="BN46" i="1"/>
  <c r="BM46" i="1"/>
  <c r="BD46" i="1"/>
  <c r="BC46" i="1"/>
  <c r="BB46" i="1"/>
  <c r="AR46" i="1"/>
  <c r="AQ46" i="1"/>
  <c r="AP46" i="1"/>
  <c r="AE46" i="1"/>
  <c r="AD46" i="1"/>
  <c r="AC46" i="1"/>
  <c r="P46" i="1"/>
  <c r="O46" i="1" s="1"/>
  <c r="K46" i="1"/>
  <c r="J46" i="1"/>
  <c r="CM45" i="1"/>
  <c r="CL45" i="1"/>
  <c r="CK45" i="1"/>
  <c r="CB45" i="1"/>
  <c r="CA45" i="1"/>
  <c r="BZ45" i="1"/>
  <c r="BO45" i="1"/>
  <c r="BN45" i="1"/>
  <c r="BM45" i="1"/>
  <c r="BD45" i="1"/>
  <c r="BC45" i="1"/>
  <c r="BB45" i="1"/>
  <c r="AR45" i="1"/>
  <c r="AQ45" i="1"/>
  <c r="AP45" i="1"/>
  <c r="AE45" i="1"/>
  <c r="AD45" i="1"/>
  <c r="AC45" i="1"/>
  <c r="P45" i="1"/>
  <c r="O45" i="1" s="1"/>
  <c r="K45" i="1"/>
  <c r="J45" i="1"/>
  <c r="CM44" i="1"/>
  <c r="CL44" i="1"/>
  <c r="CK44" i="1"/>
  <c r="CB44" i="1"/>
  <c r="CA44" i="1"/>
  <c r="BZ44" i="1"/>
  <c r="BO44" i="1"/>
  <c r="BN44" i="1"/>
  <c r="BM44" i="1"/>
  <c r="BD44" i="1"/>
  <c r="BC44" i="1"/>
  <c r="BB44" i="1"/>
  <c r="AR44" i="1"/>
  <c r="AQ44" i="1"/>
  <c r="AP44" i="1"/>
  <c r="AE44" i="1"/>
  <c r="AD44" i="1"/>
  <c r="AC44" i="1"/>
  <c r="P44" i="1"/>
  <c r="O44" i="1" s="1"/>
  <c r="K44" i="1"/>
  <c r="J44" i="1"/>
  <c r="CM43" i="1"/>
  <c r="CL43" i="1"/>
  <c r="CK43" i="1"/>
  <c r="CB43" i="1"/>
  <c r="CA43" i="1"/>
  <c r="BZ43" i="1"/>
  <c r="BO43" i="1"/>
  <c r="BN43" i="1"/>
  <c r="BM43" i="1"/>
  <c r="BD43" i="1"/>
  <c r="BC43" i="1"/>
  <c r="BB43" i="1"/>
  <c r="AR43" i="1"/>
  <c r="AQ43" i="1"/>
  <c r="AP43" i="1"/>
  <c r="AE43" i="1"/>
  <c r="AD43" i="1"/>
  <c r="AC43" i="1"/>
  <c r="P43" i="1"/>
  <c r="O43" i="1" s="1"/>
  <c r="K43" i="1"/>
  <c r="J43" i="1"/>
  <c r="CM42" i="1"/>
  <c r="CL42" i="1"/>
  <c r="CK42" i="1"/>
  <c r="CB42" i="1"/>
  <c r="CA42" i="1"/>
  <c r="BZ42" i="1"/>
  <c r="BO42" i="1"/>
  <c r="BN42" i="1"/>
  <c r="BM42" i="1"/>
  <c r="BD42" i="1"/>
  <c r="BC42" i="1"/>
  <c r="BB42" i="1"/>
  <c r="AR42" i="1"/>
  <c r="AQ42" i="1"/>
  <c r="AP42" i="1"/>
  <c r="AE42" i="1"/>
  <c r="AD42" i="1"/>
  <c r="AC42" i="1"/>
  <c r="P42" i="1"/>
  <c r="O42" i="1" s="1"/>
  <c r="K42" i="1"/>
  <c r="J42" i="1"/>
  <c r="CM41" i="1"/>
  <c r="CL41" i="1"/>
  <c r="CK41" i="1"/>
  <c r="CB41" i="1"/>
  <c r="CA41" i="1"/>
  <c r="BZ41" i="1"/>
  <c r="BO41" i="1"/>
  <c r="BN41" i="1"/>
  <c r="BM41" i="1"/>
  <c r="BD41" i="1"/>
  <c r="BC41" i="1"/>
  <c r="BB41" i="1"/>
  <c r="AR41" i="1"/>
  <c r="AQ41" i="1"/>
  <c r="AP41" i="1"/>
  <c r="AE41" i="1"/>
  <c r="AD41" i="1"/>
  <c r="AC41" i="1"/>
  <c r="P41" i="1"/>
  <c r="O41" i="1" s="1"/>
  <c r="K41" i="1"/>
  <c r="J41" i="1"/>
  <c r="CM40" i="1"/>
  <c r="CL40" i="1"/>
  <c r="CK40" i="1"/>
  <c r="CB40" i="1"/>
  <c r="CA40" i="1"/>
  <c r="BZ40" i="1"/>
  <c r="BO40" i="1"/>
  <c r="BN40" i="1"/>
  <c r="BM40" i="1"/>
  <c r="BD40" i="1"/>
  <c r="BC40" i="1"/>
  <c r="BB40" i="1"/>
  <c r="AR40" i="1"/>
  <c r="AQ40" i="1"/>
  <c r="AP40" i="1"/>
  <c r="AE40" i="1"/>
  <c r="AD40" i="1"/>
  <c r="AC40" i="1"/>
  <c r="P40" i="1"/>
  <c r="O40" i="1" s="1"/>
  <c r="K40" i="1"/>
  <c r="J40" i="1"/>
  <c r="CM39" i="1"/>
  <c r="CL39" i="1"/>
  <c r="CK39" i="1"/>
  <c r="CB39" i="1"/>
  <c r="CA39" i="1"/>
  <c r="BZ39" i="1"/>
  <c r="BO39" i="1"/>
  <c r="BN39" i="1"/>
  <c r="BM39" i="1"/>
  <c r="BD39" i="1"/>
  <c r="BC39" i="1"/>
  <c r="BB39" i="1"/>
  <c r="AR39" i="1"/>
  <c r="AQ39" i="1"/>
  <c r="AP39" i="1"/>
  <c r="AE39" i="1"/>
  <c r="AD39" i="1"/>
  <c r="AC39" i="1"/>
  <c r="P39" i="1"/>
  <c r="O39" i="1" s="1"/>
  <c r="K39" i="1"/>
  <c r="J39" i="1"/>
  <c r="CM38" i="1"/>
  <c r="CL38" i="1"/>
  <c r="CK38" i="1"/>
  <c r="CB38" i="1"/>
  <c r="CA38" i="1"/>
  <c r="BZ38" i="1"/>
  <c r="BO38" i="1"/>
  <c r="BN38" i="1"/>
  <c r="BM38" i="1"/>
  <c r="BD38" i="1"/>
  <c r="BC38" i="1"/>
  <c r="BB38" i="1"/>
  <c r="AR38" i="1"/>
  <c r="AQ38" i="1"/>
  <c r="AP38" i="1"/>
  <c r="AE38" i="1"/>
  <c r="AD38" i="1"/>
  <c r="AC38" i="1"/>
  <c r="P38" i="1"/>
  <c r="O38" i="1" s="1"/>
  <c r="K38" i="1"/>
  <c r="J38" i="1"/>
  <c r="CM37" i="1"/>
  <c r="CL37" i="1"/>
  <c r="CK37" i="1"/>
  <c r="CB37" i="1"/>
  <c r="CA37" i="1"/>
  <c r="BZ37" i="1"/>
  <c r="BO37" i="1"/>
  <c r="BN37" i="1"/>
  <c r="BM37" i="1"/>
  <c r="BD37" i="1"/>
  <c r="BC37" i="1"/>
  <c r="BB37" i="1"/>
  <c r="AR37" i="1"/>
  <c r="AQ37" i="1"/>
  <c r="AP37" i="1"/>
  <c r="AE37" i="1"/>
  <c r="AD37" i="1"/>
  <c r="AC37" i="1"/>
  <c r="P37" i="1"/>
  <c r="O37" i="1" s="1"/>
  <c r="K37" i="1"/>
  <c r="J37" i="1"/>
  <c r="CM36" i="1"/>
  <c r="CL36" i="1"/>
  <c r="CK36" i="1"/>
  <c r="CB36" i="1"/>
  <c r="CA36" i="1"/>
  <c r="BZ36" i="1"/>
  <c r="BO36" i="1"/>
  <c r="BN36" i="1"/>
  <c r="BM36" i="1"/>
  <c r="BD36" i="1"/>
  <c r="BC36" i="1"/>
  <c r="BB36" i="1"/>
  <c r="AR36" i="1"/>
  <c r="AQ36" i="1"/>
  <c r="AP36" i="1"/>
  <c r="AE36" i="1"/>
  <c r="AD36" i="1"/>
  <c r="AC36" i="1"/>
  <c r="P36" i="1"/>
  <c r="O36" i="1" s="1"/>
  <c r="K36" i="1"/>
  <c r="J36" i="1"/>
  <c r="CM56" i="1"/>
  <c r="CL56" i="1"/>
  <c r="CK56" i="1"/>
  <c r="CB56" i="1"/>
  <c r="CA56" i="1"/>
  <c r="BZ56" i="1"/>
  <c r="BO56" i="1"/>
  <c r="BN56" i="1"/>
  <c r="BM56" i="1"/>
  <c r="BD56" i="1"/>
  <c r="BC56" i="1"/>
  <c r="BB56" i="1"/>
  <c r="AR56" i="1"/>
  <c r="AQ56" i="1"/>
  <c r="AP56" i="1"/>
  <c r="AE56" i="1"/>
  <c r="AD56" i="1"/>
  <c r="AC56" i="1"/>
  <c r="P56" i="1"/>
  <c r="O56" i="1" s="1"/>
  <c r="K56" i="1"/>
  <c r="J56" i="1"/>
  <c r="CM55" i="1"/>
  <c r="CL55" i="1"/>
  <c r="CK55" i="1"/>
  <c r="CB55" i="1"/>
  <c r="CA55" i="1"/>
  <c r="BZ55" i="1"/>
  <c r="BO55" i="1"/>
  <c r="BN55" i="1"/>
  <c r="BM55" i="1"/>
  <c r="BD55" i="1"/>
  <c r="BC55" i="1"/>
  <c r="BB55" i="1"/>
  <c r="AR55" i="1"/>
  <c r="AQ55" i="1"/>
  <c r="AP55" i="1"/>
  <c r="AE55" i="1"/>
  <c r="AD55" i="1"/>
  <c r="AC55" i="1"/>
  <c r="P55" i="1"/>
  <c r="O55" i="1" s="1"/>
  <c r="K55" i="1"/>
  <c r="J55" i="1"/>
  <c r="CM54" i="1"/>
  <c r="CL54" i="1"/>
  <c r="CK54" i="1"/>
  <c r="CB54" i="1"/>
  <c r="CA54" i="1"/>
  <c r="BZ54" i="1"/>
  <c r="BO54" i="1"/>
  <c r="BN54" i="1"/>
  <c r="BM54" i="1"/>
  <c r="BD54" i="1"/>
  <c r="BC54" i="1"/>
  <c r="BB54" i="1"/>
  <c r="AR54" i="1"/>
  <c r="AQ54" i="1"/>
  <c r="AP54" i="1"/>
  <c r="AE54" i="1"/>
  <c r="AD54" i="1"/>
  <c r="AC54" i="1"/>
  <c r="P54" i="1"/>
  <c r="O54" i="1" s="1"/>
  <c r="K54" i="1"/>
  <c r="J54" i="1"/>
  <c r="CM53" i="1"/>
  <c r="CL53" i="1"/>
  <c r="CK53" i="1"/>
  <c r="CB53" i="1"/>
  <c r="CA53" i="1"/>
  <c r="BZ53" i="1"/>
  <c r="BO53" i="1"/>
  <c r="BN53" i="1"/>
  <c r="BM53" i="1"/>
  <c r="BD53" i="1"/>
  <c r="BC53" i="1"/>
  <c r="BB53" i="1"/>
  <c r="AR53" i="1"/>
  <c r="AQ53" i="1"/>
  <c r="AP53" i="1"/>
  <c r="AE53" i="1"/>
  <c r="AD53" i="1"/>
  <c r="AC53" i="1"/>
  <c r="P53" i="1"/>
  <c r="O53" i="1" s="1"/>
  <c r="K53" i="1"/>
  <c r="J53" i="1"/>
  <c r="CM52" i="1"/>
  <c r="CL52" i="1"/>
  <c r="CK52" i="1"/>
  <c r="CB52" i="1"/>
  <c r="CA52" i="1"/>
  <c r="BZ52" i="1"/>
  <c r="BO52" i="1"/>
  <c r="BN52" i="1"/>
  <c r="BM52" i="1"/>
  <c r="BD52" i="1"/>
  <c r="BC52" i="1"/>
  <c r="BB52" i="1"/>
  <c r="AR52" i="1"/>
  <c r="AQ52" i="1"/>
  <c r="AP52" i="1"/>
  <c r="AE52" i="1"/>
  <c r="AD52" i="1"/>
  <c r="AC52" i="1"/>
  <c r="P52" i="1"/>
  <c r="O52" i="1" s="1"/>
  <c r="K52" i="1"/>
  <c r="J52" i="1"/>
  <c r="CM51" i="1"/>
  <c r="CL51" i="1"/>
  <c r="CK51" i="1"/>
  <c r="CB51" i="1"/>
  <c r="CA51" i="1"/>
  <c r="BZ51" i="1"/>
  <c r="BO51" i="1"/>
  <c r="BN51" i="1"/>
  <c r="BM51" i="1"/>
  <c r="BD51" i="1"/>
  <c r="BC51" i="1"/>
  <c r="BB51" i="1"/>
  <c r="AR51" i="1"/>
  <c r="AQ51" i="1"/>
  <c r="AP51" i="1"/>
  <c r="AE51" i="1"/>
  <c r="AD51" i="1"/>
  <c r="AC51" i="1"/>
  <c r="P51" i="1"/>
  <c r="O51" i="1" s="1"/>
  <c r="K51" i="1"/>
  <c r="J51" i="1"/>
  <c r="CM50" i="1"/>
  <c r="CL50" i="1"/>
  <c r="CK50" i="1"/>
  <c r="CB50" i="1"/>
  <c r="CA50" i="1"/>
  <c r="BZ50" i="1"/>
  <c r="BO50" i="1"/>
  <c r="BN50" i="1"/>
  <c r="BM50" i="1"/>
  <c r="BD50" i="1"/>
  <c r="BC50" i="1"/>
  <c r="BB50" i="1"/>
  <c r="AR50" i="1"/>
  <c r="AQ50" i="1"/>
  <c r="AP50" i="1"/>
  <c r="AE50" i="1"/>
  <c r="AD50" i="1"/>
  <c r="AC50" i="1"/>
  <c r="P50" i="1"/>
  <c r="O50" i="1" s="1"/>
  <c r="K50" i="1"/>
  <c r="J50" i="1"/>
  <c r="CM63" i="1"/>
  <c r="CL63" i="1"/>
  <c r="CK63" i="1"/>
  <c r="CB63" i="1"/>
  <c r="CA63" i="1"/>
  <c r="BZ63" i="1"/>
  <c r="BO63" i="1"/>
  <c r="BN63" i="1"/>
  <c r="BM63" i="1"/>
  <c r="BD63" i="1"/>
  <c r="BC63" i="1"/>
  <c r="BB63" i="1"/>
  <c r="AR63" i="1"/>
  <c r="AQ63" i="1"/>
  <c r="AP63" i="1"/>
  <c r="AE63" i="1"/>
  <c r="AD63" i="1"/>
  <c r="AC63" i="1"/>
  <c r="P63" i="1"/>
  <c r="O63" i="1" s="1"/>
  <c r="K63" i="1"/>
  <c r="J63" i="1"/>
  <c r="CM62" i="1"/>
  <c r="CL62" i="1"/>
  <c r="CK62" i="1"/>
  <c r="CB62" i="1"/>
  <c r="CA62" i="1"/>
  <c r="BZ62" i="1"/>
  <c r="BO62" i="1"/>
  <c r="BN62" i="1"/>
  <c r="BM62" i="1"/>
  <c r="BD62" i="1"/>
  <c r="BC62" i="1"/>
  <c r="BB62" i="1"/>
  <c r="AR62" i="1"/>
  <c r="AQ62" i="1"/>
  <c r="AP62" i="1"/>
  <c r="AE62" i="1"/>
  <c r="AD62" i="1"/>
  <c r="AC62" i="1"/>
  <c r="P62" i="1"/>
  <c r="O62" i="1" s="1"/>
  <c r="K62" i="1"/>
  <c r="J62" i="1"/>
  <c r="CM61" i="1"/>
  <c r="CL61" i="1"/>
  <c r="CK61" i="1"/>
  <c r="CB61" i="1"/>
  <c r="CA61" i="1"/>
  <c r="BZ61" i="1"/>
  <c r="BO61" i="1"/>
  <c r="BN61" i="1"/>
  <c r="BM61" i="1"/>
  <c r="BD61" i="1"/>
  <c r="BC61" i="1"/>
  <c r="BB61" i="1"/>
  <c r="AR61" i="1"/>
  <c r="AQ61" i="1"/>
  <c r="AP61" i="1"/>
  <c r="AE61" i="1"/>
  <c r="AD61" i="1"/>
  <c r="AC61" i="1"/>
  <c r="P61" i="1"/>
  <c r="O61" i="1" s="1"/>
  <c r="K61" i="1"/>
  <c r="J61" i="1"/>
  <c r="CM60" i="1"/>
  <c r="CL60" i="1"/>
  <c r="CK60" i="1"/>
  <c r="CB60" i="1"/>
  <c r="CA60" i="1"/>
  <c r="BZ60" i="1"/>
  <c r="BO60" i="1"/>
  <c r="BN60" i="1"/>
  <c r="BM60" i="1"/>
  <c r="BD60" i="1"/>
  <c r="BC60" i="1"/>
  <c r="BB60" i="1"/>
  <c r="AR60" i="1"/>
  <c r="AQ60" i="1"/>
  <c r="AP60" i="1"/>
  <c r="AE60" i="1"/>
  <c r="AD60" i="1"/>
  <c r="AC60" i="1"/>
  <c r="P60" i="1"/>
  <c r="O60" i="1" s="1"/>
  <c r="K60" i="1"/>
  <c r="J60" i="1"/>
  <c r="CM59" i="1"/>
  <c r="CL59" i="1"/>
  <c r="CK59" i="1"/>
  <c r="CB59" i="1"/>
  <c r="CA59" i="1"/>
  <c r="BZ59" i="1"/>
  <c r="BO59" i="1"/>
  <c r="BN59" i="1"/>
  <c r="BM59" i="1"/>
  <c r="BD59" i="1"/>
  <c r="BC59" i="1"/>
  <c r="BB59" i="1"/>
  <c r="AR59" i="1"/>
  <c r="AQ59" i="1"/>
  <c r="AP59" i="1"/>
  <c r="AE59" i="1"/>
  <c r="AD59" i="1"/>
  <c r="AC59" i="1"/>
  <c r="P59" i="1"/>
  <c r="O59" i="1" s="1"/>
  <c r="K59" i="1"/>
  <c r="J59" i="1"/>
  <c r="CM58" i="1"/>
  <c r="CL58" i="1"/>
  <c r="CK58" i="1"/>
  <c r="CB58" i="1"/>
  <c r="CA58" i="1"/>
  <c r="BZ58" i="1"/>
  <c r="BO58" i="1"/>
  <c r="BN58" i="1"/>
  <c r="BM58" i="1"/>
  <c r="BD58" i="1"/>
  <c r="BC58" i="1"/>
  <c r="BB58" i="1"/>
  <c r="AR58" i="1"/>
  <c r="AQ58" i="1"/>
  <c r="AP58" i="1"/>
  <c r="AE58" i="1"/>
  <c r="AD58" i="1"/>
  <c r="AC58" i="1"/>
  <c r="P58" i="1"/>
  <c r="O58" i="1" s="1"/>
  <c r="K58" i="1"/>
  <c r="J58" i="1"/>
  <c r="CM57" i="1"/>
  <c r="CL57" i="1"/>
  <c r="CK57" i="1"/>
  <c r="CB57" i="1"/>
  <c r="CA57" i="1"/>
  <c r="BZ57" i="1"/>
  <c r="BO57" i="1"/>
  <c r="BN57" i="1"/>
  <c r="BM57" i="1"/>
  <c r="BD57" i="1"/>
  <c r="BC57" i="1"/>
  <c r="BB57" i="1"/>
  <c r="AR57" i="1"/>
  <c r="AQ57" i="1"/>
  <c r="AP57" i="1"/>
  <c r="AE57" i="1"/>
  <c r="AD57" i="1"/>
  <c r="AC57" i="1"/>
  <c r="P57" i="1"/>
  <c r="O57" i="1" s="1"/>
  <c r="K57" i="1"/>
  <c r="J57" i="1"/>
  <c r="P19" i="1"/>
  <c r="O19" i="1" s="1"/>
  <c r="N35" i="1" l="1"/>
  <c r="CN11" i="1"/>
  <c r="CN26" i="1"/>
  <c r="CN9" i="1"/>
  <c r="M51" i="1"/>
  <c r="AS51" i="1"/>
  <c r="CN51" i="1"/>
  <c r="N53" i="1"/>
  <c r="CN13" i="1"/>
  <c r="CN31" i="1"/>
  <c r="CN16" i="1"/>
  <c r="CN30" i="1"/>
  <c r="CC30" i="1"/>
  <c r="CN62" i="1"/>
  <c r="AF42" i="1"/>
  <c r="M42" i="1"/>
  <c r="BE47" i="1"/>
  <c r="CN6" i="1"/>
  <c r="CN5" i="1"/>
  <c r="CN22" i="1"/>
  <c r="CN61" i="1"/>
  <c r="CC38" i="1"/>
  <c r="N46" i="1"/>
  <c r="BP46" i="1"/>
  <c r="CC42" i="1"/>
  <c r="M47" i="1"/>
  <c r="CN20" i="1"/>
  <c r="CN17" i="1"/>
  <c r="AF53" i="1"/>
  <c r="CC53" i="1"/>
  <c r="CC37" i="1"/>
  <c r="BP53" i="1"/>
  <c r="AF40" i="1"/>
  <c r="M40" i="1"/>
  <c r="N42" i="1"/>
  <c r="BE53" i="1"/>
  <c r="AS56" i="1"/>
  <c r="CN56" i="1"/>
  <c r="H37" i="1"/>
  <c r="I37" i="1" s="1"/>
  <c r="BE42" i="1"/>
  <c r="H46" i="1"/>
  <c r="I46" i="1" s="1"/>
  <c r="M46" i="1"/>
  <c r="N40" i="1"/>
  <c r="L40" i="1" s="1"/>
  <c r="CC40" i="1"/>
  <c r="BP42" i="1"/>
  <c r="M53" i="1"/>
  <c r="AS53" i="1"/>
  <c r="CN53" i="1"/>
  <c r="CN38" i="1"/>
  <c r="CC39" i="1"/>
  <c r="AS42" i="1"/>
  <c r="CN42" i="1"/>
  <c r="H5" i="1"/>
  <c r="I5" i="1" s="1"/>
  <c r="CN55" i="1"/>
  <c r="N43" i="1"/>
  <c r="AS44" i="1"/>
  <c r="CN44" i="1"/>
  <c r="BE46" i="1"/>
  <c r="CN58" i="1"/>
  <c r="M50" i="1"/>
  <c r="BE50" i="1"/>
  <c r="N51" i="1"/>
  <c r="BP51" i="1"/>
  <c r="N52" i="1"/>
  <c r="BP52" i="1"/>
  <c r="BE40" i="1"/>
  <c r="AS46" i="1"/>
  <c r="CN46" i="1"/>
  <c r="M48" i="1"/>
  <c r="AS48" i="1"/>
  <c r="CN48" i="1"/>
  <c r="N49" i="1"/>
  <c r="BE49" i="1"/>
  <c r="CN14" i="1"/>
  <c r="CC13" i="1"/>
  <c r="CN25" i="1"/>
  <c r="CC23" i="1"/>
  <c r="CN21" i="1"/>
  <c r="CC16" i="1"/>
  <c r="CN15" i="1"/>
  <c r="CC11" i="1"/>
  <c r="CN18" i="1"/>
  <c r="CN27" i="1"/>
  <c r="M33" i="1"/>
  <c r="BE33" i="1"/>
  <c r="AF34" i="1"/>
  <c r="CC34" i="1"/>
  <c r="CN35" i="1"/>
  <c r="N54" i="1"/>
  <c r="CC54" i="1"/>
  <c r="AS55" i="1"/>
  <c r="N56" i="1"/>
  <c r="CC43" i="1"/>
  <c r="CN57" i="1"/>
  <c r="CC61" i="1"/>
  <c r="H57" i="1"/>
  <c r="I57" i="1" s="1"/>
  <c r="CC57" i="1"/>
  <c r="CC58" i="1"/>
  <c r="CN59" i="1"/>
  <c r="M61" i="1"/>
  <c r="CN63" i="1"/>
  <c r="M54" i="1"/>
  <c r="N55" i="1"/>
  <c r="M55" i="1"/>
  <c r="BP55" i="1"/>
  <c r="AS36" i="1"/>
  <c r="CN36" i="1"/>
  <c r="H38" i="1"/>
  <c r="I38" i="1" s="1"/>
  <c r="AS41" i="1"/>
  <c r="CN41" i="1"/>
  <c r="M43" i="1"/>
  <c r="N44" i="1"/>
  <c r="M44" i="1"/>
  <c r="BP44" i="1"/>
  <c r="AF45" i="1"/>
  <c r="CC45" i="1"/>
  <c r="AF46" i="1"/>
  <c r="CC46" i="1"/>
  <c r="AS49" i="1"/>
  <c r="CN49" i="1"/>
  <c r="CC14" i="1"/>
  <c r="CC25" i="1"/>
  <c r="H35" i="1"/>
  <c r="I35" i="1" s="1"/>
  <c r="N48" i="1"/>
  <c r="BP48" i="1"/>
  <c r="H33" i="1"/>
  <c r="I33" i="1" s="1"/>
  <c r="H52" i="1"/>
  <c r="I52" i="1" s="1"/>
  <c r="H42" i="1"/>
  <c r="I42" i="1" s="1"/>
  <c r="H48" i="1"/>
  <c r="I48" i="1" s="1"/>
  <c r="H14" i="1"/>
  <c r="I14" i="1" s="1"/>
  <c r="H51" i="1"/>
  <c r="I51" i="1" s="1"/>
  <c r="H49" i="1"/>
  <c r="I49" i="1" s="1"/>
  <c r="AS3" i="1"/>
  <c r="CN3" i="1"/>
  <c r="CC6" i="1"/>
  <c r="CC20" i="1"/>
  <c r="CC5" i="1"/>
  <c r="CC17" i="1"/>
  <c r="CC22" i="1"/>
  <c r="CC26" i="1"/>
  <c r="CC9" i="1"/>
  <c r="AS38" i="1"/>
  <c r="CC3" i="1"/>
  <c r="CN7" i="1"/>
  <c r="CC21" i="1"/>
  <c r="CC15" i="1"/>
  <c r="M22" i="1"/>
  <c r="CC18" i="1"/>
  <c r="AS14" i="1"/>
  <c r="H7" i="1"/>
  <c r="I7" i="1" s="1"/>
  <c r="AF7" i="1"/>
  <c r="CC7" i="1"/>
  <c r="H21" i="1"/>
  <c r="I21" i="1" s="1"/>
  <c r="M26" i="1"/>
  <c r="CC59" i="1"/>
  <c r="CN60" i="1"/>
  <c r="BE61" i="1"/>
  <c r="CC62" i="1"/>
  <c r="CC63" i="1"/>
  <c r="AS50" i="1"/>
  <c r="CN50" i="1"/>
  <c r="AF51" i="1"/>
  <c r="CC51" i="1"/>
  <c r="BE52" i="1"/>
  <c r="H53" i="1"/>
  <c r="I53" i="1" s="1"/>
  <c r="BP54" i="1"/>
  <c r="BE55" i="1"/>
  <c r="AF56" i="1"/>
  <c r="CC56" i="1"/>
  <c r="BP40" i="1"/>
  <c r="H41" i="1"/>
  <c r="I41" i="1" s="1"/>
  <c r="AF41" i="1"/>
  <c r="CC41" i="1"/>
  <c r="BP43" i="1"/>
  <c r="BE44" i="1"/>
  <c r="BP45" i="1"/>
  <c r="AS47" i="1"/>
  <c r="CN47" i="1"/>
  <c r="AF48" i="1"/>
  <c r="CC48" i="1"/>
  <c r="AS33" i="1"/>
  <c r="CN33" i="1"/>
  <c r="CC60" i="1"/>
  <c r="AS61" i="1"/>
  <c r="AS52" i="1"/>
  <c r="CN52" i="1"/>
  <c r="BE54" i="1"/>
  <c r="BP56" i="1"/>
  <c r="M36" i="1"/>
  <c r="N37" i="1"/>
  <c r="N38" i="1"/>
  <c r="BP41" i="1"/>
  <c r="BE43" i="1"/>
  <c r="N45" i="1"/>
  <c r="BE45" i="1"/>
  <c r="N47" i="1"/>
  <c r="L47" i="1" s="1"/>
  <c r="CC47" i="1"/>
  <c r="AF49" i="1"/>
  <c r="CC49" i="1"/>
  <c r="CC33" i="1"/>
  <c r="BE34" i="1"/>
  <c r="AF35" i="1"/>
  <c r="CC35" i="1"/>
  <c r="BP62" i="1"/>
  <c r="N50" i="1"/>
  <c r="CC50" i="1"/>
  <c r="AF61" i="1"/>
  <c r="BP61" i="1"/>
  <c r="BE63" i="1"/>
  <c r="BP50" i="1"/>
  <c r="BE51" i="1"/>
  <c r="AF52" i="1"/>
  <c r="CC52" i="1"/>
  <c r="AS54" i="1"/>
  <c r="CN54" i="1"/>
  <c r="AF55" i="1"/>
  <c r="CC55" i="1"/>
  <c r="BE56" i="1"/>
  <c r="N36" i="1"/>
  <c r="CC36" i="1"/>
  <c r="AS37" i="1"/>
  <c r="CN37" i="1"/>
  <c r="AS39" i="1"/>
  <c r="CN39" i="1"/>
  <c r="AS40" i="1"/>
  <c r="CN40" i="1"/>
  <c r="N41" i="1"/>
  <c r="BE41" i="1"/>
  <c r="AS43" i="1"/>
  <c r="CN43" i="1"/>
  <c r="AF44" i="1"/>
  <c r="CC44" i="1"/>
  <c r="AS45" i="1"/>
  <c r="CN45" i="1"/>
  <c r="BP47" i="1"/>
  <c r="BE48" i="1"/>
  <c r="BP49" i="1"/>
  <c r="BP33" i="1"/>
  <c r="AS34" i="1"/>
  <c r="CN34" i="1"/>
  <c r="N27" i="1"/>
  <c r="BE27" i="1"/>
  <c r="AF27" i="1"/>
  <c r="H27" i="1"/>
  <c r="I27" i="1" s="1"/>
  <c r="BE9" i="1"/>
  <c r="M9" i="1"/>
  <c r="AS9" i="1"/>
  <c r="AF9" i="1"/>
  <c r="BP26" i="1"/>
  <c r="BE26" i="1"/>
  <c r="AS26" i="1"/>
  <c r="H26" i="1"/>
  <c r="I26" i="1" s="1"/>
  <c r="BP18" i="1"/>
  <c r="BE18" i="1"/>
  <c r="N18" i="1"/>
  <c r="AS18" i="1"/>
  <c r="AF18" i="1"/>
  <c r="H18" i="1"/>
  <c r="I18" i="1" s="1"/>
  <c r="N11" i="1"/>
  <c r="BE11" i="1"/>
  <c r="AF11" i="1"/>
  <c r="H11" i="1"/>
  <c r="I11" i="1" s="1"/>
  <c r="BP22" i="1"/>
  <c r="BE22" i="1"/>
  <c r="AS22" i="1"/>
  <c r="H22" i="1"/>
  <c r="I22" i="1" s="1"/>
  <c r="BP15" i="1"/>
  <c r="N15" i="1"/>
  <c r="BE15" i="1"/>
  <c r="AS15" i="1"/>
  <c r="AF15" i="1"/>
  <c r="H15" i="1"/>
  <c r="I15" i="1" s="1"/>
  <c r="BE16" i="1"/>
  <c r="N16" i="1"/>
  <c r="AF16" i="1"/>
  <c r="H16" i="1"/>
  <c r="I16" i="1" s="1"/>
  <c r="M17" i="1"/>
  <c r="BE17" i="1"/>
  <c r="AS17" i="1"/>
  <c r="AF17" i="1"/>
  <c r="BP5" i="1"/>
  <c r="BE5" i="1"/>
  <c r="M5" i="1"/>
  <c r="AS5" i="1"/>
  <c r="BP21" i="1"/>
  <c r="BE21" i="1"/>
  <c r="N21" i="1"/>
  <c r="AS21" i="1"/>
  <c r="AF21" i="1"/>
  <c r="BE31" i="1"/>
  <c r="N31" i="1"/>
  <c r="H31" i="1"/>
  <c r="I31" i="1" s="1"/>
  <c r="BP20" i="1"/>
  <c r="M20" i="1"/>
  <c r="AS20" i="1"/>
  <c r="N20" i="1"/>
  <c r="AF20" i="1"/>
  <c r="H20" i="1"/>
  <c r="I20" i="1" s="1"/>
  <c r="BP6" i="1"/>
  <c r="M6" i="1"/>
  <c r="BE6" i="1"/>
  <c r="AS6" i="1"/>
  <c r="H6" i="1"/>
  <c r="I6" i="1" s="1"/>
  <c r="BP7" i="1"/>
  <c r="M7" i="1"/>
  <c r="BE7" i="1"/>
  <c r="N7" i="1"/>
  <c r="AS7" i="1"/>
  <c r="N23" i="1"/>
  <c r="AF23" i="1"/>
  <c r="BP3" i="1"/>
  <c r="M3" i="1"/>
  <c r="BE3" i="1"/>
  <c r="N3" i="1"/>
  <c r="H3" i="1"/>
  <c r="I3" i="1" s="1"/>
  <c r="BP30" i="1"/>
  <c r="BE30" i="1"/>
  <c r="N30" i="1"/>
  <c r="AS30" i="1"/>
  <c r="AF30" i="1"/>
  <c r="M30" i="1"/>
  <c r="N25" i="1"/>
  <c r="BP25" i="1"/>
  <c r="BE25" i="1"/>
  <c r="AS25" i="1"/>
  <c r="AF25" i="1"/>
  <c r="M25" i="1"/>
  <c r="H25" i="1"/>
  <c r="I25" i="1" s="1"/>
  <c r="BP13" i="1"/>
  <c r="BE13" i="1"/>
  <c r="N13" i="1"/>
  <c r="AS13" i="1"/>
  <c r="M13" i="1"/>
  <c r="BP14" i="1"/>
  <c r="BE14" i="1"/>
  <c r="N14" i="1"/>
  <c r="M14" i="1"/>
  <c r="AF14" i="1"/>
  <c r="M38" i="1"/>
  <c r="L38" i="1" s="1"/>
  <c r="AF38" i="1"/>
  <c r="H30" i="1"/>
  <c r="I30" i="1" s="1"/>
  <c r="AS35" i="1"/>
  <c r="M35" i="1"/>
  <c r="L35" i="1" s="1"/>
  <c r="AF36" i="1"/>
  <c r="BP38" i="1"/>
  <c r="BP39" i="1"/>
  <c r="AF3" i="1"/>
  <c r="N6" i="1"/>
  <c r="AF6" i="1"/>
  <c r="N5" i="1"/>
  <c r="AF5" i="1"/>
  <c r="N22" i="1"/>
  <c r="AF22" i="1"/>
  <c r="N26" i="1"/>
  <c r="AF26" i="1"/>
  <c r="N33" i="1"/>
  <c r="L33" i="1" s="1"/>
  <c r="AF33" i="1"/>
  <c r="M23" i="1"/>
  <c r="AS31" i="1"/>
  <c r="M31" i="1"/>
  <c r="M21" i="1"/>
  <c r="AS16" i="1"/>
  <c r="M16" i="1"/>
  <c r="M15" i="1"/>
  <c r="AS11" i="1"/>
  <c r="M11" i="1"/>
  <c r="M18" i="1"/>
  <c r="AS27" i="1"/>
  <c r="M27" i="1"/>
  <c r="H61" i="1"/>
  <c r="I61" i="1" s="1"/>
  <c r="BP36" i="1"/>
  <c r="AF37" i="1"/>
  <c r="BE38" i="1"/>
  <c r="M39" i="1"/>
  <c r="H13" i="1"/>
  <c r="I13" i="1" s="1"/>
  <c r="AF13" i="1"/>
  <c r="AS23" i="1"/>
  <c r="CN23" i="1"/>
  <c r="BE20" i="1"/>
  <c r="N17" i="1"/>
  <c r="N9" i="1"/>
  <c r="N34" i="1"/>
  <c r="L34" i="1" s="1"/>
  <c r="BE37" i="1"/>
  <c r="N39" i="1"/>
  <c r="BE39" i="1"/>
  <c r="H40" i="1"/>
  <c r="I40" i="1" s="1"/>
  <c r="BP23" i="1"/>
  <c r="AF31" i="1"/>
  <c r="CC31" i="1"/>
  <c r="CC27" i="1"/>
  <c r="H23" i="1"/>
  <c r="I23" i="1" s="1"/>
  <c r="BE23" i="1"/>
  <c r="BP31" i="1"/>
  <c r="H17" i="1"/>
  <c r="I17" i="1" s="1"/>
  <c r="BP17" i="1"/>
  <c r="BP16" i="1"/>
  <c r="BP11" i="1"/>
  <c r="H9" i="1"/>
  <c r="I9" i="1" s="1"/>
  <c r="BP9" i="1"/>
  <c r="BP27" i="1"/>
  <c r="H34" i="1"/>
  <c r="I34" i="1" s="1"/>
  <c r="BP34" i="1"/>
  <c r="BP35" i="1"/>
  <c r="M60" i="1"/>
  <c r="H36" i="1"/>
  <c r="I36" i="1" s="1"/>
  <c r="BE36" i="1"/>
  <c r="BP37" i="1"/>
  <c r="AF39" i="1"/>
  <c r="H44" i="1"/>
  <c r="I44" i="1" s="1"/>
  <c r="H45" i="1"/>
  <c r="I45" i="1" s="1"/>
  <c r="M45" i="1"/>
  <c r="M49" i="1"/>
  <c r="BE58" i="1"/>
  <c r="BE60" i="1"/>
  <c r="H54" i="1"/>
  <c r="I54" i="1" s="1"/>
  <c r="H39" i="1"/>
  <c r="I39" i="1" s="1"/>
  <c r="H43" i="1"/>
  <c r="I43" i="1" s="1"/>
  <c r="AF43" i="1"/>
  <c r="H47" i="1"/>
  <c r="I47" i="1" s="1"/>
  <c r="AF47" i="1"/>
  <c r="M37" i="1"/>
  <c r="BE57" i="1"/>
  <c r="AS58" i="1"/>
  <c r="AF59" i="1"/>
  <c r="M41" i="1"/>
  <c r="AS57" i="1"/>
  <c r="AF58" i="1"/>
  <c r="H55" i="1"/>
  <c r="I55" i="1" s="1"/>
  <c r="H56" i="1"/>
  <c r="I56" i="1" s="1"/>
  <c r="H50" i="1"/>
  <c r="I50" i="1" s="1"/>
  <c r="AF54" i="1"/>
  <c r="AF57" i="1"/>
  <c r="BP59" i="1"/>
  <c r="M52" i="1"/>
  <c r="M56" i="1"/>
  <c r="AF50" i="1"/>
  <c r="BP57" i="1"/>
  <c r="BP58" i="1"/>
  <c r="H60" i="1"/>
  <c r="I60" i="1" s="1"/>
  <c r="H63" i="1"/>
  <c r="I63" i="1" s="1"/>
  <c r="N60" i="1"/>
  <c r="BP60" i="1"/>
  <c r="N61" i="1"/>
  <c r="BP63" i="1"/>
  <c r="M62" i="1"/>
  <c r="N57" i="1"/>
  <c r="BE59" i="1"/>
  <c r="BE62" i="1"/>
  <c r="M63" i="1"/>
  <c r="M57" i="1"/>
  <c r="L57" i="1" s="1"/>
  <c r="N59" i="1"/>
  <c r="AS60" i="1"/>
  <c r="AS62" i="1"/>
  <c r="N63" i="1"/>
  <c r="M58" i="1"/>
  <c r="N58" i="1"/>
  <c r="AS59" i="1"/>
  <c r="AS63" i="1"/>
  <c r="M59" i="1"/>
  <c r="AF62" i="1"/>
  <c r="AF63" i="1"/>
  <c r="AF60" i="1"/>
  <c r="H59" i="1"/>
  <c r="I59" i="1" s="1"/>
  <c r="H58" i="1"/>
  <c r="I58" i="1" s="1"/>
  <c r="N62" i="1"/>
  <c r="H62" i="1"/>
  <c r="I62" i="1" s="1"/>
  <c r="CM28" i="1"/>
  <c r="CL28" i="1"/>
  <c r="CK28" i="1"/>
  <c r="CB28" i="1"/>
  <c r="CA28" i="1"/>
  <c r="BZ28" i="1"/>
  <c r="BO28" i="1"/>
  <c r="BN28" i="1"/>
  <c r="BM28" i="1"/>
  <c r="BD28" i="1"/>
  <c r="BC28" i="1"/>
  <c r="BB28" i="1"/>
  <c r="AR28" i="1"/>
  <c r="AQ28" i="1"/>
  <c r="AP28" i="1"/>
  <c r="AE28" i="1"/>
  <c r="AD28" i="1"/>
  <c r="AC28" i="1"/>
  <c r="P28" i="1"/>
  <c r="O28" i="1" s="1"/>
  <c r="K28" i="1"/>
  <c r="J28" i="1"/>
  <c r="CM29" i="1"/>
  <c r="CL29" i="1"/>
  <c r="CK29" i="1"/>
  <c r="CB29" i="1"/>
  <c r="CA29" i="1"/>
  <c r="BZ29" i="1"/>
  <c r="BO29" i="1"/>
  <c r="BN29" i="1"/>
  <c r="BM29" i="1"/>
  <c r="BD29" i="1"/>
  <c r="BC29" i="1"/>
  <c r="BB29" i="1"/>
  <c r="AR29" i="1"/>
  <c r="AQ29" i="1"/>
  <c r="AP29" i="1"/>
  <c r="AE29" i="1"/>
  <c r="AD29" i="1"/>
  <c r="AC29" i="1"/>
  <c r="P29" i="1"/>
  <c r="O29" i="1" s="1"/>
  <c r="K29" i="1"/>
  <c r="J29" i="1"/>
  <c r="CM32" i="1"/>
  <c r="CL32" i="1"/>
  <c r="CK32" i="1"/>
  <c r="CB32" i="1"/>
  <c r="CA32" i="1"/>
  <c r="BZ32" i="1"/>
  <c r="BO32" i="1"/>
  <c r="BN32" i="1"/>
  <c r="BM32" i="1"/>
  <c r="BD32" i="1"/>
  <c r="BC32" i="1"/>
  <c r="BB32" i="1"/>
  <c r="AR32" i="1"/>
  <c r="AQ32" i="1"/>
  <c r="AP32" i="1"/>
  <c r="AE32" i="1"/>
  <c r="AD32" i="1"/>
  <c r="AC32" i="1"/>
  <c r="P32" i="1"/>
  <c r="O32" i="1" s="1"/>
  <c r="K32" i="1"/>
  <c r="J32" i="1"/>
  <c r="CM24" i="1"/>
  <c r="CL24" i="1"/>
  <c r="CK24" i="1"/>
  <c r="CB24" i="1"/>
  <c r="CA24" i="1"/>
  <c r="BZ24" i="1"/>
  <c r="BO24" i="1"/>
  <c r="BN24" i="1"/>
  <c r="BM24" i="1"/>
  <c r="BD24" i="1"/>
  <c r="BC24" i="1"/>
  <c r="BB24" i="1"/>
  <c r="AR24" i="1"/>
  <c r="AQ24" i="1"/>
  <c r="AP24" i="1"/>
  <c r="AE24" i="1"/>
  <c r="AD24" i="1"/>
  <c r="AC24" i="1"/>
  <c r="P24" i="1"/>
  <c r="O24" i="1" s="1"/>
  <c r="K24" i="1"/>
  <c r="J24" i="1"/>
  <c r="CM19" i="1"/>
  <c r="CL19" i="1"/>
  <c r="CK19" i="1"/>
  <c r="CB19" i="1"/>
  <c r="CA19" i="1"/>
  <c r="BZ19" i="1"/>
  <c r="BO19" i="1"/>
  <c r="BN19" i="1"/>
  <c r="BM19" i="1"/>
  <c r="BD19" i="1"/>
  <c r="BC19" i="1"/>
  <c r="BB19" i="1"/>
  <c r="AR19" i="1"/>
  <c r="AQ19" i="1"/>
  <c r="AP19" i="1"/>
  <c r="AE19" i="1"/>
  <c r="AD19" i="1"/>
  <c r="AC19" i="1"/>
  <c r="K19" i="1"/>
  <c r="J19" i="1"/>
  <c r="L52" i="1" l="1"/>
  <c r="L48" i="1"/>
  <c r="L53" i="1"/>
  <c r="L51" i="1"/>
  <c r="L42" i="1"/>
  <c r="L54" i="1"/>
  <c r="L60" i="1"/>
  <c r="L44" i="1"/>
  <c r="L61" i="1"/>
  <c r="L37" i="1"/>
  <c r="L43" i="1"/>
  <c r="L46" i="1"/>
  <c r="L56" i="1"/>
  <c r="L6" i="1"/>
  <c r="L26" i="1"/>
  <c r="L63" i="1"/>
  <c r="L49" i="1"/>
  <c r="L50" i="1"/>
  <c r="L55" i="1"/>
  <c r="L20" i="1"/>
  <c r="L41" i="1"/>
  <c r="L9" i="1"/>
  <c r="L7" i="1"/>
  <c r="L36" i="1"/>
  <c r="L5" i="1"/>
  <c r="L3" i="1"/>
  <c r="L31" i="1"/>
  <c r="L22" i="1"/>
  <c r="L62" i="1"/>
  <c r="L45" i="1"/>
  <c r="L27" i="1"/>
  <c r="L18" i="1"/>
  <c r="L11" i="1"/>
  <c r="L15" i="1"/>
  <c r="L16" i="1"/>
  <c r="L17" i="1"/>
  <c r="L21" i="1"/>
  <c r="L23" i="1"/>
  <c r="L30" i="1"/>
  <c r="L25" i="1"/>
  <c r="L13" i="1"/>
  <c r="L14" i="1"/>
  <c r="L39" i="1"/>
  <c r="L59" i="1"/>
  <c r="L58" i="1"/>
  <c r="N19" i="1"/>
  <c r="M19" i="1"/>
  <c r="M29" i="1"/>
  <c r="AS19" i="1"/>
  <c r="CN19" i="1"/>
  <c r="CN29" i="1"/>
  <c r="AS29" i="1"/>
  <c r="N32" i="1"/>
  <c r="N24" i="1"/>
  <c r="H32" i="1"/>
  <c r="I32" i="1" s="1"/>
  <c r="H19" i="1"/>
  <c r="I19" i="1" s="1"/>
  <c r="H24" i="1"/>
  <c r="I24" i="1" s="1"/>
  <c r="M24" i="1"/>
  <c r="BP32" i="1"/>
  <c r="N28" i="1"/>
  <c r="BP28" i="1"/>
  <c r="AF24" i="1"/>
  <c r="CC24" i="1"/>
  <c r="BE32" i="1"/>
  <c r="N29" i="1"/>
  <c r="CC29" i="1"/>
  <c r="H28" i="1"/>
  <c r="I28" i="1" s="1"/>
  <c r="BE28" i="1"/>
  <c r="CC19" i="1"/>
  <c r="BP19" i="1"/>
  <c r="BE24" i="1"/>
  <c r="BP29" i="1"/>
  <c r="AS28" i="1"/>
  <c r="CN28" i="1"/>
  <c r="BP24" i="1"/>
  <c r="AS32" i="1"/>
  <c r="CN32" i="1"/>
  <c r="BE19" i="1"/>
  <c r="AS24" i="1"/>
  <c r="CN24" i="1"/>
  <c r="M32" i="1"/>
  <c r="AF32" i="1"/>
  <c r="CC32" i="1"/>
  <c r="BE29" i="1"/>
  <c r="M28" i="1"/>
  <c r="AF28" i="1"/>
  <c r="CC28" i="1"/>
  <c r="AF19" i="1"/>
  <c r="H29" i="1"/>
  <c r="I29" i="1" s="1"/>
  <c r="AF29" i="1"/>
  <c r="L19" i="1" l="1"/>
  <c r="L29" i="1"/>
  <c r="L24" i="1"/>
  <c r="L32" i="1"/>
  <c r="L28" i="1"/>
</calcChain>
</file>

<file path=xl/sharedStrings.xml><?xml version="1.0" encoding="utf-8"?>
<sst xmlns="http://schemas.openxmlformats.org/spreadsheetml/2006/main" count="195" uniqueCount="122">
  <si>
    <t>Rank?</t>
  </si>
  <si>
    <t>Promote?</t>
  </si>
  <si>
    <t>Sort Keys</t>
  </si>
  <si>
    <t xml:space="preserve">Match Totals
</t>
  </si>
  <si>
    <t>Bay 5
Around The Horn</t>
  </si>
  <si>
    <t>Bay 6
Home Run Trot</t>
  </si>
  <si>
    <t>Help and instructions for this spreadsheet are available on the CCIDPA web site at http://www.ccidpa.org/scoring/spreadsheets.html</t>
  </si>
  <si>
    <t>SSP</t>
  </si>
  <si>
    <t>Stage p</t>
  </si>
  <si>
    <t>IDPA Match Scoring Spreadsheet Sort Key lookup table</t>
  </si>
  <si>
    <t>ESP</t>
  </si>
  <si>
    <t>Table used to convert IDPA Divisions and classes into numeric sort keys.</t>
  </si>
  <si>
    <t>Stage 8</t>
  </si>
  <si>
    <t>CDP</t>
  </si>
  <si>
    <t>The sort keys can then be used with the total match scores to produce a sort by score within division and class.</t>
  </si>
  <si>
    <t>ESR</t>
  </si>
  <si>
    <t>The shooter's division is looked up in the upper table and converted to anumber.</t>
  </si>
  <si>
    <t>SSR</t>
  </si>
  <si>
    <t>Then his or her class is looked up in the lower table and converted to a number.</t>
  </si>
  <si>
    <t>MA</t>
  </si>
  <si>
    <t>A three-column sort on the division sort key first, class sort key next, and total match score third will yield a properly-ordered report.</t>
  </si>
  <si>
    <t>Stage 9</t>
  </si>
  <si>
    <t>EX</t>
  </si>
  <si>
    <t>SS</t>
  </si>
  <si>
    <t>MM</t>
  </si>
  <si>
    <t>Stage 10</t>
  </si>
  <si>
    <t>NV</t>
  </si>
  <si>
    <t>This table is used to look up IDPA Classes using the numeric Class Sort Key value for purposes of promotions at sanctioned matches.</t>
  </si>
  <si>
    <t>Stage 11</t>
  </si>
  <si>
    <t>If you delete rows in the scoring spreadsheet, and column H "blows up" with #REF! errors, replace the formulas in column H:</t>
  </si>
  <si>
    <t>Stage 12</t>
  </si>
  <si>
    <t xml:space="preserve"> </t>
  </si>
  <si>
    <t>Invalid Shooter Class entered on spreadsheet!</t>
  </si>
  <si>
    <t>Stage 13</t>
  </si>
  <si>
    <t>(Remember to add the equal sign at the beginning of this formula!)</t>
  </si>
  <si>
    <t>Stage 14</t>
  </si>
  <si>
    <t>Stage 15</t>
  </si>
  <si>
    <t>Stage 16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</si>
  <si>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</si>
  <si>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</si>
  <si>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</si>
  <si>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</si>
  <si>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>Stage 17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</si>
  <si>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</si>
  <si>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</si>
  <si>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</si>
  <si>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</si>
  <si>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</si>
  <si>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Stage 18</t>
  </si>
  <si>
    <t>The Match Ranking and Match Promotion features (columns G and H) won't work properly until you have sorted your results by Division, Class, and Total Match Score.</t>
  </si>
  <si>
    <t>Columns I and J (Sort Div and Sort Class) are provided to allow a quick, three-column sort for final match results.</t>
  </si>
  <si>
    <t>Stage 19</t>
  </si>
  <si>
    <t xml:space="preserve">   2. Select any cell in the spreadsheet.</t>
  </si>
  <si>
    <t xml:space="preserve">   3. Select Data-&gt;Sort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</si>
  <si>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</si>
  <si>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</si>
  <si>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</si>
  <si>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7. In most cases, you will want to select Ascending order in all three radio buttons.</t>
  </si>
  <si>
    <t xml:space="preserve">   8. Click OK to sort your match results.</t>
  </si>
  <si>
    <t>Stage 20</t>
  </si>
  <si>
    <t xml:space="preserve">   9. Re-protect the worksheet using Tools-&gt;Protection-&gt;Protect Sheet. Uncheck all boxes, except for "Select unlocked cells."</t>
  </si>
  <si>
    <t>Place</t>
  </si>
  <si>
    <t>First Last Initial</t>
  </si>
  <si>
    <t>IDPA #</t>
  </si>
  <si>
    <t>L C
A R
B E
O D
R I
   T</t>
  </si>
  <si>
    <t>Finger</t>
  </si>
  <si>
    <t>n</t>
  </si>
  <si>
    <t>Sort Div</t>
  </si>
  <si>
    <t>Sort Class</t>
  </si>
  <si>
    <t>Total Match Score</t>
  </si>
  <si>
    <t>Tot Raw Time</t>
  </si>
  <si>
    <t>Tot Pen Time</t>
  </si>
  <si>
    <t>Tot Pts Dn/2</t>
  </si>
  <si>
    <t>Tot 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</si>
  <si>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</si>
  <si>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</si>
  <si>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</si>
  <si>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</si>
  <si>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</si>
  <si>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</si>
  <si>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</si>
  <si>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Pts Dn</t>
  </si>
  <si>
    <t>PE</t>
  </si>
  <si>
    <t>F
P</t>
  </si>
  <si>
    <t>HNT</t>
  </si>
  <si>
    <t>FTDR</t>
  </si>
  <si>
    <t>Stage Raw Time</t>
  </si>
  <si>
    <t>Pen Sec</t>
  </si>
  <si>
    <t>Total Stage Score</t>
  </si>
  <si>
    <t>Str 1
Raw
Time</t>
  </si>
  <si>
    <t>Stage 4</t>
  </si>
  <si>
    <t>FP</t>
  </si>
  <si>
    <t>HNS</t>
  </si>
  <si>
    <t>Range Member Labor Credit Sum: 1-Member, 2-Setup, 4-SO, 8-CoF, 16-New Shooter</t>
  </si>
  <si>
    <t>*  - Division not indicated, shooter must complete their scoresheet</t>
  </si>
  <si>
    <t xml:space="preserve">         BUG - R or S
         Rev - ER or SR</t>
  </si>
  <si>
    <t>** - Class not indicated, shooter must complete their scoresheet</t>
  </si>
  <si>
    <t>@ - Contact Info@FRIDPA.com concerning status of Range Membership</t>
  </si>
  <si>
    <t>1 - Trigger Violation</t>
  </si>
  <si>
    <t>ICS - Improperly Completed Scoresheet, shooter must verify their recorded scores</t>
  </si>
  <si>
    <t>TNR - Time Not Recorded</t>
  </si>
  <si>
    <t>DNF - Did Not Finish</t>
  </si>
  <si>
    <t>DQ - Disqualified 
         M-Muzzle
         S- Steel
         F-Finger
         C-Cold Range
         W-Sweep
         D-Dropped
             Weapon
         N-Negligent
             Discharge
         E-Equipment</t>
  </si>
  <si>
    <t>DNFW - Did Not Finish, Weather</t>
  </si>
  <si>
    <t>Bay 1
Not Enough Customers</t>
  </si>
  <si>
    <t>Bay 2
Stirrings in the Morgue</t>
  </si>
  <si>
    <t>Bay 4
Café Z</t>
  </si>
  <si>
    <t>Out</t>
  </si>
  <si>
    <t>Action</t>
  </si>
  <si>
    <t>Sights</t>
  </si>
  <si>
    <t>Mick M</t>
  </si>
  <si>
    <t>Iron</t>
  </si>
  <si>
    <t>Auto</t>
  </si>
  <si>
    <t>Optic</t>
  </si>
  <si>
    <t>Gary M * **</t>
  </si>
  <si>
    <t>FRIDPA
Clear Creek
Rifle Side-Match
November 9, 2019</t>
  </si>
  <si>
    <t>Bay 3
Bump in the Night</t>
  </si>
  <si>
    <t>Chuck G *</t>
  </si>
  <si>
    <t>Jack S</t>
  </si>
  <si>
    <t>Squid S **</t>
  </si>
  <si>
    <t>Jon S</t>
  </si>
  <si>
    <t>Luke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</si>
</sst>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color rgb="FF000000"/>
      <name val="Arial"/>
    </font>
    <font>
      <b/>
      <sz val="14"/>
      <color theme="1"/>
      <name val="Arial"/>
    </font>
    <font>
      <sz val="10"/>
      <name val="Arial"/>
    </font>
    <font>
      <b/>
      <sz val="10"/>
      <color theme="1"/>
      <name val="Arial"/>
    </font>
    <font>
      <sz val="8"/>
      <color rgb="FF808080"/>
      <name val="Arial Narrow"/>
    </font>
    <font>
      <sz val="10"/>
      <color theme="1"/>
      <name val="Arial"/>
    </font>
    <font>
      <sz val="10"/>
      <color theme="1"/>
      <name val="Calibri"/>
    </font>
    <font>
      <b/>
      <sz val="6"/>
      <color theme="1"/>
      <name val="Arial"/>
    </font>
    <font>
      <sz val="10"/>
      <name val="Arial"/>
      <family val="2"/>
    </font>
    <font>
      <sz val="8"/>
      <name val="Arial"/>
    </font>
    <font>
      <sz val="8"/>
      <color indexed="22"/>
      <name val="Arial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ck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indexed="64"/>
      </bottom>
      <diagonal/>
    </border>
    <border>
      <left/>
      <right/>
      <top style="thin">
        <color rgb="FF000000"/>
      </top>
      <bottom style="thick">
        <color indexed="64"/>
      </bottom>
      <diagonal/>
    </border>
    <border>
      <left/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indexed="64"/>
      </bottom>
      <diagonal/>
    </border>
    <border>
      <left/>
      <right style="thick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 applyFont="1" applyAlignment="1"/>
    <xf numFmtId="49" fontId="3" fillId="2" borderId="4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5" fillId="0" borderId="0" xfId="0" applyNumberFormat="1" applyFont="1" applyAlignment="1">
      <alignment horizontal="center"/>
    </xf>
    <xf numFmtId="49" fontId="3" fillId="0" borderId="0" xfId="0" applyNumberFormat="1" applyFont="1" applyAlignment="1">
      <alignment wrapText="1"/>
    </xf>
    <xf numFmtId="1" fontId="5" fillId="0" borderId="0" xfId="0" applyNumberFormat="1" applyFont="1" applyAlignment="1">
      <alignment horizontal="center"/>
    </xf>
    <xf numFmtId="49" fontId="3" fillId="0" borderId="0" xfId="0" applyNumberFormat="1" applyFont="1"/>
    <xf numFmtId="49" fontId="5" fillId="0" borderId="0" xfId="0" applyNumberFormat="1" applyFont="1" applyAlignment="1">
      <alignment wrapText="1"/>
    </xf>
    <xf numFmtId="49" fontId="5" fillId="0" borderId="0" xfId="0" applyNumberFormat="1" applyFont="1"/>
    <xf numFmtId="1" fontId="5" fillId="0" borderId="0" xfId="0" applyNumberFormat="1" applyFont="1"/>
    <xf numFmtId="0" fontId="6" fillId="0" borderId="0" xfId="0" applyFont="1"/>
    <xf numFmtId="0" fontId="5" fillId="0" borderId="9" xfId="0" applyFont="1" applyBorder="1" applyAlignment="1">
      <alignment horizontal="left"/>
    </xf>
    <xf numFmtId="49" fontId="3" fillId="2" borderId="10" xfId="0" applyNumberFormat="1" applyFont="1" applyFill="1" applyBorder="1" applyAlignment="1">
      <alignment horizontal="center" wrapText="1"/>
    </xf>
    <xf numFmtId="49" fontId="3" fillId="2" borderId="11" xfId="0" applyNumberFormat="1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left" wrapText="1"/>
    </xf>
    <xf numFmtId="49" fontId="3" fillId="2" borderId="12" xfId="0" applyNumberFormat="1" applyFont="1" applyFill="1" applyBorder="1" applyAlignment="1">
      <alignment horizontal="center" wrapText="1"/>
    </xf>
    <xf numFmtId="49" fontId="3" fillId="2" borderId="13" xfId="0" applyNumberFormat="1" applyFont="1" applyFill="1" applyBorder="1" applyAlignment="1">
      <alignment horizontal="center" wrapText="1"/>
    </xf>
    <xf numFmtId="49" fontId="4" fillId="2" borderId="14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textRotation="180"/>
    </xf>
    <xf numFmtId="49" fontId="4" fillId="2" borderId="15" xfId="0" applyNumberFormat="1" applyFont="1" applyFill="1" applyBorder="1" applyAlignment="1">
      <alignment horizontal="center" vertical="center" textRotation="180"/>
    </xf>
    <xf numFmtId="49" fontId="3" fillId="2" borderId="16" xfId="0" applyNumberFormat="1" applyFont="1" applyFill="1" applyBorder="1" applyAlignment="1">
      <alignment horizontal="center" wrapText="1"/>
    </xf>
    <xf numFmtId="49" fontId="3" fillId="2" borderId="17" xfId="0" applyNumberFormat="1" applyFont="1" applyFill="1" applyBorder="1" applyAlignment="1">
      <alignment horizontal="center" wrapText="1"/>
    </xf>
    <xf numFmtId="49" fontId="3" fillId="2" borderId="14" xfId="0" applyNumberFormat="1" applyFont="1" applyFill="1" applyBorder="1" applyAlignment="1">
      <alignment horizontal="center" wrapText="1"/>
    </xf>
    <xf numFmtId="49" fontId="3" fillId="2" borderId="18" xfId="0" applyNumberFormat="1" applyFont="1" applyFill="1" applyBorder="1" applyAlignment="1">
      <alignment horizontal="center" wrapText="1"/>
    </xf>
    <xf numFmtId="49" fontId="3" fillId="2" borderId="19" xfId="0" applyNumberFormat="1" applyFont="1" applyFill="1" applyBorder="1" applyAlignment="1">
      <alignment horizontal="center" wrapText="1"/>
    </xf>
    <xf numFmtId="49" fontId="3" fillId="2" borderId="20" xfId="0" applyNumberFormat="1" applyFont="1" applyFill="1" applyBorder="1" applyAlignment="1">
      <alignment horizontal="center" wrapText="1"/>
    </xf>
    <xf numFmtId="49" fontId="3" fillId="3" borderId="14" xfId="0" applyNumberFormat="1" applyFont="1" applyFill="1" applyBorder="1" applyAlignment="1">
      <alignment horizontal="center" wrapText="1"/>
    </xf>
    <xf numFmtId="49" fontId="3" fillId="3" borderId="11" xfId="0" applyNumberFormat="1" applyFont="1" applyFill="1" applyBorder="1" applyAlignment="1">
      <alignment horizontal="center" wrapText="1"/>
    </xf>
    <xf numFmtId="49" fontId="3" fillId="3" borderId="18" xfId="0" applyNumberFormat="1" applyFont="1" applyFill="1" applyBorder="1" applyAlignment="1">
      <alignment horizontal="center" wrapText="1"/>
    </xf>
    <xf numFmtId="49" fontId="3" fillId="3" borderId="12" xfId="0" applyNumberFormat="1" applyFont="1" applyFill="1" applyBorder="1" applyAlignment="1">
      <alignment horizontal="center" wrapText="1"/>
    </xf>
    <xf numFmtId="49" fontId="3" fillId="0" borderId="0" xfId="0" applyNumberFormat="1" applyFont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35" xfId="0" applyFont="1" applyBorder="1"/>
    <xf numFmtId="0" fontId="0" fillId="0" borderId="0" xfId="0"/>
    <xf numFmtId="2" fontId="0" fillId="0" borderId="0" xfId="0" applyNumberFormat="1" applyAlignment="1" applyProtection="1">
      <alignment horizontal="right" vertical="center"/>
      <protection locked="0"/>
    </xf>
    <xf numFmtId="1" fontId="0" fillId="0" borderId="0" xfId="0" applyNumberFormat="1" applyAlignment="1" applyProtection="1">
      <alignment horizontal="right" vertical="center"/>
      <protection locked="0"/>
    </xf>
    <xf numFmtId="2" fontId="0" fillId="0" borderId="0" xfId="0" applyNumberFormat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right" vertical="center"/>
    </xf>
    <xf numFmtId="2" fontId="11" fillId="0" borderId="0" xfId="0" applyNumberFormat="1" applyFont="1" applyAlignment="1">
      <alignment horizontal="right" vertical="center"/>
    </xf>
    <xf numFmtId="0" fontId="0" fillId="0" borderId="0" xfId="0" applyAlignment="1">
      <alignment horizontal="left"/>
    </xf>
    <xf numFmtId="0" fontId="0" fillId="0" borderId="22" xfId="0" applyBorder="1" applyAlignment="1">
      <alignment horizontal="center" vertical="center"/>
    </xf>
    <xf numFmtId="49" fontId="8" fillId="0" borderId="11" xfId="0" applyNumberFormat="1" applyFont="1" applyBorder="1" applyAlignment="1" applyProtection="1">
      <alignment horizontal="left" vertical="center"/>
      <protection locked="0"/>
    </xf>
    <xf numFmtId="49" fontId="8" fillId="0" borderId="26" xfId="0" applyNumberFormat="1" applyFont="1" applyBorder="1" applyAlignment="1" applyProtection="1">
      <alignment horizontal="left" vertical="center"/>
      <protection locked="0"/>
    </xf>
    <xf numFmtId="49" fontId="0" fillId="0" borderId="26" xfId="0" applyNumberFormat="1" applyBorder="1" applyAlignment="1" applyProtection="1">
      <alignment horizontal="left" vertical="center"/>
      <protection locked="0"/>
    </xf>
    <xf numFmtId="49" fontId="0" fillId="0" borderId="11" xfId="0" applyNumberFormat="1" applyBorder="1" applyAlignment="1" applyProtection="1">
      <alignment horizontal="left" vertical="center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26" xfId="0" applyNumberFormat="1" applyFont="1" applyBorder="1" applyAlignment="1" applyProtection="1">
      <alignment horizontal="center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8" fillId="0" borderId="29" xfId="0" applyNumberFormat="1" applyFont="1" applyBorder="1" applyAlignment="1" applyProtection="1">
      <alignment horizontal="center" vertical="center"/>
      <protection locked="0"/>
    </xf>
    <xf numFmtId="49" fontId="8" fillId="0" borderId="23" xfId="0" applyNumberFormat="1" applyFont="1" applyBorder="1" applyAlignment="1" applyProtection="1">
      <alignment horizontal="center" vertical="center"/>
      <protection locked="0"/>
    </xf>
    <xf numFmtId="49" fontId="8" fillId="0" borderId="30" xfId="0" applyNumberFormat="1" applyFont="1" applyBorder="1" applyAlignment="1" applyProtection="1">
      <alignment horizontal="center" vertical="center"/>
      <protection locked="0"/>
    </xf>
    <xf numFmtId="1" fontId="9" fillId="0" borderId="24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1" fontId="9" fillId="0" borderId="26" xfId="0" applyNumberFormat="1" applyFont="1" applyBorder="1" applyAlignment="1">
      <alignment horizontal="center" vertical="center"/>
    </xf>
    <xf numFmtId="1" fontId="10" fillId="0" borderId="11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horizontal="center" vertical="center"/>
    </xf>
    <xf numFmtId="1" fontId="10" fillId="0" borderId="25" xfId="0" applyNumberFormat="1" applyFont="1" applyBorder="1" applyAlignment="1">
      <alignment horizontal="center" vertical="center"/>
    </xf>
    <xf numFmtId="1" fontId="10" fillId="0" borderId="31" xfId="0" applyNumberFormat="1" applyFont="1" applyBorder="1" applyAlignment="1">
      <alignment horizontal="center" vertical="center"/>
    </xf>
    <xf numFmtId="2" fontId="11" fillId="0" borderId="22" xfId="0" applyNumberFormat="1" applyFont="1" applyBorder="1" applyAlignment="1">
      <alignment horizontal="right" vertical="center"/>
    </xf>
    <xf numFmtId="2" fontId="0" fillId="0" borderId="26" xfId="0" applyNumberFormat="1" applyBorder="1" applyAlignment="1">
      <alignment horizontal="right" vertical="center"/>
    </xf>
    <xf numFmtId="1" fontId="0" fillId="0" borderId="26" xfId="0" applyNumberFormat="1" applyBorder="1" applyAlignment="1">
      <alignment horizontal="right" vertical="center"/>
    </xf>
    <xf numFmtId="1" fontId="0" fillId="0" borderId="11" xfId="0" applyNumberFormat="1" applyBorder="1" applyAlignment="1">
      <alignment horizontal="right" vertical="center"/>
    </xf>
    <xf numFmtId="164" fontId="0" fillId="0" borderId="26" xfId="0" applyNumberFormat="1" applyBorder="1" applyAlignment="1">
      <alignment horizontal="right" vertical="center"/>
    </xf>
    <xf numFmtId="164" fontId="0" fillId="0" borderId="11" xfId="0" applyNumberFormat="1" applyBorder="1" applyAlignment="1">
      <alignment horizontal="right" vertical="center"/>
    </xf>
    <xf numFmtId="1" fontId="0" fillId="0" borderId="27" xfId="0" applyNumberFormat="1" applyBorder="1" applyAlignment="1">
      <alignment horizontal="right" vertical="center"/>
    </xf>
    <xf numFmtId="2" fontId="0" fillId="0" borderId="24" xfId="0" applyNumberFormat="1" applyBorder="1" applyAlignment="1" applyProtection="1">
      <alignment horizontal="right" vertical="center"/>
      <protection locked="0"/>
    </xf>
    <xf numFmtId="2" fontId="0" fillId="0" borderId="28" xfId="0" applyNumberFormat="1" applyBorder="1" applyAlignment="1" applyProtection="1">
      <alignment horizontal="right" vertical="center"/>
      <protection locked="0"/>
    </xf>
    <xf numFmtId="2" fontId="0" fillId="0" borderId="11" xfId="0" applyNumberFormat="1" applyBorder="1" applyAlignment="1" applyProtection="1">
      <alignment horizontal="right" vertical="center"/>
      <protection locked="0"/>
    </xf>
    <xf numFmtId="2" fontId="0" fillId="0" borderId="26" xfId="0" applyNumberFormat="1" applyBorder="1" applyAlignment="1" applyProtection="1">
      <alignment horizontal="right" vertical="center"/>
      <protection locked="0"/>
    </xf>
    <xf numFmtId="1" fontId="0" fillId="0" borderId="11" xfId="0" applyNumberFormat="1" applyBorder="1" applyAlignment="1" applyProtection="1">
      <alignment horizontal="right" vertical="center"/>
      <protection locked="0"/>
    </xf>
    <xf numFmtId="1" fontId="0" fillId="0" borderId="18" xfId="0" applyNumberFormat="1" applyBorder="1" applyAlignment="1" applyProtection="1">
      <alignment horizontal="right" vertical="center"/>
      <protection locked="0"/>
    </xf>
    <xf numFmtId="2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2" fontId="11" fillId="0" borderId="12" xfId="0" applyNumberFormat="1" applyFont="1" applyBorder="1" applyAlignment="1">
      <alignment horizontal="right" vertical="center"/>
    </xf>
    <xf numFmtId="2" fontId="11" fillId="0" borderId="29" xfId="0" applyNumberFormat="1" applyFont="1" applyBorder="1" applyAlignment="1">
      <alignment horizontal="right" vertical="center"/>
    </xf>
    <xf numFmtId="0" fontId="0" fillId="0" borderId="11" xfId="0" applyBorder="1" applyProtection="1">
      <protection locked="0"/>
    </xf>
    <xf numFmtId="0" fontId="0" fillId="0" borderId="26" xfId="0" applyBorder="1" applyProtection="1">
      <protection locked="0"/>
    </xf>
    <xf numFmtId="1" fontId="0" fillId="0" borderId="26" xfId="0" applyNumberFormat="1" applyBorder="1" applyAlignment="1" applyProtection="1">
      <alignment horizontal="right" vertical="center"/>
      <protection locked="0"/>
    </xf>
    <xf numFmtId="1" fontId="0" fillId="0" borderId="32" xfId="0" applyNumberFormat="1" applyBorder="1" applyAlignment="1" applyProtection="1">
      <alignment horizontal="right" vertical="center"/>
      <protection locked="0"/>
    </xf>
    <xf numFmtId="2" fontId="11" fillId="0" borderId="34" xfId="0" applyNumberFormat="1" applyFont="1" applyBorder="1" applyAlignment="1">
      <alignment horizontal="right" vertical="center"/>
    </xf>
    <xf numFmtId="2" fontId="0" fillId="0" borderId="33" xfId="0" applyNumberFormat="1" applyBorder="1" applyAlignment="1" applyProtection="1">
      <alignment horizontal="right" vertical="center"/>
      <protection locked="0"/>
    </xf>
    <xf numFmtId="1" fontId="0" fillId="0" borderId="18" xfId="0" applyNumberFormat="1" applyBorder="1" applyAlignment="1">
      <alignment horizontal="right" vertical="center"/>
    </xf>
    <xf numFmtId="2" fontId="11" fillId="0" borderId="20" xfId="0" applyNumberFormat="1" applyFont="1" applyBorder="1" applyAlignment="1">
      <alignment horizontal="right" vertical="center"/>
    </xf>
    <xf numFmtId="0" fontId="0" fillId="0" borderId="0" xfId="0" applyBorder="1"/>
    <xf numFmtId="0" fontId="0" fillId="0" borderId="30" xfId="0" applyBorder="1"/>
    <xf numFmtId="0" fontId="0" fillId="0" borderId="9" xfId="0" applyBorder="1" applyAlignment="1">
      <alignment horizontal="left"/>
    </xf>
    <xf numFmtId="0" fontId="0" fillId="0" borderId="0" xfId="0" applyBorder="1" applyAlignment="1">
      <alignment horizontal="left"/>
    </xf>
    <xf numFmtId="49" fontId="8" fillId="0" borderId="37" xfId="0" applyNumberFormat="1" applyFont="1" applyBorder="1" applyAlignment="1" applyProtection="1">
      <alignment horizontal="left" vertical="center"/>
      <protection locked="0"/>
    </xf>
    <xf numFmtId="49" fontId="8" fillId="0" borderId="37" xfId="0" applyNumberFormat="1" applyFont="1" applyBorder="1" applyAlignment="1" applyProtection="1">
      <alignment horizontal="center" vertical="center"/>
      <protection locked="0"/>
    </xf>
    <xf numFmtId="49" fontId="8" fillId="0" borderId="36" xfId="0" applyNumberFormat="1" applyFont="1" applyBorder="1" applyAlignment="1" applyProtection="1">
      <alignment horizontal="center" vertical="center"/>
      <protection locked="0"/>
    </xf>
    <xf numFmtId="49" fontId="8" fillId="0" borderId="38" xfId="0" applyNumberFormat="1" applyFont="1" applyBorder="1" applyAlignment="1" applyProtection="1">
      <alignment horizontal="center" vertical="center"/>
      <protection locked="0"/>
    </xf>
    <xf numFmtId="1" fontId="9" fillId="0" borderId="39" xfId="0" applyNumberFormat="1" applyFont="1" applyBorder="1" applyAlignment="1">
      <alignment horizontal="center" vertical="center"/>
    </xf>
    <xf numFmtId="1" fontId="9" fillId="0" borderId="37" xfId="0" applyNumberFormat="1" applyFont="1" applyBorder="1" applyAlignment="1">
      <alignment horizontal="center" vertical="center"/>
    </xf>
    <xf numFmtId="1" fontId="10" fillId="0" borderId="37" xfId="0" applyNumberFormat="1" applyFont="1" applyBorder="1" applyAlignment="1">
      <alignment horizontal="center" vertical="center"/>
    </xf>
    <xf numFmtId="1" fontId="10" fillId="0" borderId="40" xfId="0" applyNumberFormat="1" applyFont="1" applyBorder="1" applyAlignment="1">
      <alignment horizontal="center" vertical="center"/>
    </xf>
    <xf numFmtId="2" fontId="11" fillId="0" borderId="41" xfId="0" applyNumberFormat="1" applyFont="1" applyBorder="1" applyAlignment="1">
      <alignment horizontal="right" vertical="center"/>
    </xf>
    <xf numFmtId="2" fontId="0" fillId="0" borderId="37" xfId="0" applyNumberFormat="1" applyBorder="1" applyAlignment="1">
      <alignment horizontal="right" vertical="center"/>
    </xf>
    <xf numFmtId="1" fontId="0" fillId="0" borderId="37" xfId="0" applyNumberFormat="1" applyBorder="1" applyAlignment="1">
      <alignment horizontal="right" vertical="center"/>
    </xf>
    <xf numFmtId="164" fontId="0" fillId="0" borderId="37" xfId="0" applyNumberFormat="1" applyBorder="1" applyAlignment="1">
      <alignment horizontal="right" vertical="center"/>
    </xf>
    <xf numFmtId="1" fontId="0" fillId="0" borderId="42" xfId="0" applyNumberFormat="1" applyBorder="1" applyAlignment="1">
      <alignment horizontal="right" vertical="center"/>
    </xf>
    <xf numFmtId="2" fontId="0" fillId="0" borderId="39" xfId="0" applyNumberFormat="1" applyBorder="1" applyAlignment="1" applyProtection="1">
      <alignment horizontal="right" vertical="center"/>
      <protection locked="0"/>
    </xf>
    <xf numFmtId="2" fontId="0" fillId="0" borderId="37" xfId="0" applyNumberFormat="1" applyBorder="1" applyAlignment="1" applyProtection="1">
      <alignment horizontal="right" vertical="center"/>
      <protection locked="0"/>
    </xf>
    <xf numFmtId="1" fontId="0" fillId="0" borderId="37" xfId="0" applyNumberFormat="1" applyBorder="1" applyAlignment="1" applyProtection="1">
      <alignment horizontal="right" vertical="center"/>
      <protection locked="0"/>
    </xf>
    <xf numFmtId="1" fontId="0" fillId="0" borderId="43" xfId="0" applyNumberFormat="1" applyBorder="1" applyAlignment="1" applyProtection="1">
      <alignment horizontal="right" vertical="center"/>
      <protection locked="0"/>
    </xf>
    <xf numFmtId="2" fontId="0" fillId="0" borderId="39" xfId="0" applyNumberFormat="1" applyBorder="1" applyAlignment="1">
      <alignment horizontal="right" vertical="center"/>
    </xf>
    <xf numFmtId="2" fontId="11" fillId="0" borderId="36" xfId="0" applyNumberFormat="1" applyFont="1" applyBorder="1" applyAlignment="1">
      <alignment horizontal="right" vertical="center"/>
    </xf>
    <xf numFmtId="0" fontId="0" fillId="0" borderId="37" xfId="0" applyBorder="1" applyProtection="1">
      <protection locked="0"/>
    </xf>
    <xf numFmtId="0" fontId="5" fillId="4" borderId="22" xfId="0" applyFont="1" applyFill="1" applyBorder="1" applyAlignment="1">
      <alignment horizontal="center" vertical="center"/>
    </xf>
    <xf numFmtId="49" fontId="8" fillId="4" borderId="11" xfId="0" applyNumberFormat="1" applyFont="1" applyFill="1" applyBorder="1" applyAlignment="1" applyProtection="1">
      <alignment horizontal="left" vertical="center"/>
      <protection locked="0"/>
    </xf>
    <xf numFmtId="49" fontId="8" fillId="4" borderId="11" xfId="0" applyNumberFormat="1" applyFont="1" applyFill="1" applyBorder="1" applyAlignment="1" applyProtection="1">
      <alignment horizontal="center" vertical="center"/>
      <protection locked="0"/>
    </xf>
    <xf numFmtId="49" fontId="8" fillId="4" borderId="12" xfId="0" applyNumberFormat="1" applyFont="1" applyFill="1" applyBorder="1" applyAlignment="1" applyProtection="1">
      <alignment horizontal="center" vertical="center"/>
      <protection locked="0"/>
    </xf>
    <xf numFmtId="49" fontId="8" fillId="4" borderId="23" xfId="0" applyNumberFormat="1" applyFont="1" applyFill="1" applyBorder="1" applyAlignment="1" applyProtection="1">
      <alignment horizontal="center" vertical="center"/>
      <protection locked="0"/>
    </xf>
    <xf numFmtId="1" fontId="9" fillId="4" borderId="24" xfId="0" applyNumberFormat="1" applyFont="1" applyFill="1" applyBorder="1" applyAlignment="1">
      <alignment horizontal="center" vertical="center"/>
    </xf>
    <xf numFmtId="1" fontId="9" fillId="4" borderId="11" xfId="0" applyNumberFormat="1" applyFont="1" applyFill="1" applyBorder="1" applyAlignment="1">
      <alignment horizontal="center" vertical="center"/>
    </xf>
    <xf numFmtId="1" fontId="10" fillId="4" borderId="11" xfId="0" applyNumberFormat="1" applyFont="1" applyFill="1" applyBorder="1" applyAlignment="1">
      <alignment horizontal="center" vertical="center"/>
    </xf>
    <xf numFmtId="1" fontId="10" fillId="4" borderId="25" xfId="0" applyNumberFormat="1" applyFont="1" applyFill="1" applyBorder="1" applyAlignment="1">
      <alignment horizontal="center" vertical="center"/>
    </xf>
    <xf numFmtId="2" fontId="11" fillId="4" borderId="22" xfId="0" applyNumberFormat="1" applyFont="1" applyFill="1" applyBorder="1" applyAlignment="1">
      <alignment horizontal="right" vertical="center"/>
    </xf>
    <xf numFmtId="2" fontId="0" fillId="4" borderId="26" xfId="0" applyNumberFormat="1" applyFill="1" applyBorder="1" applyAlignment="1">
      <alignment horizontal="right" vertical="center"/>
    </xf>
    <xf numFmtId="1" fontId="0" fillId="4" borderId="26" xfId="0" applyNumberFormat="1" applyFill="1" applyBorder="1" applyAlignment="1">
      <alignment horizontal="right" vertical="center"/>
    </xf>
    <xf numFmtId="164" fontId="0" fillId="4" borderId="26" xfId="0" applyNumberFormat="1" applyFill="1" applyBorder="1" applyAlignment="1">
      <alignment horizontal="right" vertical="center"/>
    </xf>
    <xf numFmtId="1" fontId="0" fillId="4" borderId="27" xfId="0" applyNumberFormat="1" applyFill="1" applyBorder="1" applyAlignment="1">
      <alignment horizontal="right" vertical="center"/>
    </xf>
    <xf numFmtId="2" fontId="0" fillId="4" borderId="24" xfId="0" applyNumberFormat="1" applyFill="1" applyBorder="1" applyAlignment="1" applyProtection="1">
      <alignment horizontal="right" vertical="center"/>
      <protection locked="0"/>
    </xf>
    <xf numFmtId="2" fontId="0" fillId="4" borderId="11" xfId="0" applyNumberFormat="1" applyFill="1" applyBorder="1" applyAlignment="1" applyProtection="1">
      <alignment horizontal="right" vertical="center"/>
      <protection locked="0"/>
    </xf>
    <xf numFmtId="1" fontId="0" fillId="4" borderId="11" xfId="0" applyNumberFormat="1" applyFill="1" applyBorder="1" applyAlignment="1" applyProtection="1">
      <alignment horizontal="right" vertical="center"/>
      <protection locked="0"/>
    </xf>
    <xf numFmtId="1" fontId="0" fillId="4" borderId="18" xfId="0" applyNumberFormat="1" applyFill="1" applyBorder="1" applyAlignment="1" applyProtection="1">
      <alignment horizontal="right" vertical="center"/>
      <protection locked="0"/>
    </xf>
    <xf numFmtId="2" fontId="0" fillId="4" borderId="24" xfId="0" applyNumberFormat="1" applyFill="1" applyBorder="1" applyAlignment="1">
      <alignment horizontal="right" vertical="center"/>
    </xf>
    <xf numFmtId="164" fontId="0" fillId="4" borderId="11" xfId="0" applyNumberFormat="1" applyFill="1" applyBorder="1" applyAlignment="1">
      <alignment horizontal="right" vertical="center"/>
    </xf>
    <xf numFmtId="1" fontId="0" fillId="4" borderId="11" xfId="0" applyNumberFormat="1" applyFill="1" applyBorder="1" applyAlignment="1">
      <alignment horizontal="right" vertical="center"/>
    </xf>
    <xf numFmtId="2" fontId="11" fillId="4" borderId="12" xfId="0" applyNumberFormat="1" applyFont="1" applyFill="1" applyBorder="1" applyAlignment="1">
      <alignment horizontal="right" vertical="center"/>
    </xf>
    <xf numFmtId="0" fontId="0" fillId="0" borderId="0" xfId="0" applyFont="1" applyAlignment="1">
      <alignment wrapText="1"/>
    </xf>
    <xf numFmtId="0" fontId="5" fillId="0" borderId="4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49" fontId="3" fillId="2" borderId="8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>
      <alignment horizontal="center"/>
    </xf>
    <xf numFmtId="49" fontId="3" fillId="3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49" fontId="4" fillId="2" borderId="7" xfId="0" applyNumberFormat="1" applyFont="1" applyFill="1" applyBorder="1" applyAlignment="1">
      <alignment horizontal="center" wrapText="1"/>
    </xf>
    <xf numFmtId="2" fontId="0" fillId="0" borderId="30" xfId="0" applyNumberFormat="1" applyBorder="1" applyAlignment="1" applyProtection="1">
      <alignment horizontal="right" vertical="center"/>
      <protection locked="0"/>
    </xf>
    <xf numFmtId="1" fontId="0" fillId="0" borderId="30" xfId="0" applyNumberFormat="1" applyBorder="1" applyAlignment="1" applyProtection="1">
      <alignment horizontal="right" vertical="center"/>
      <protection locked="0"/>
    </xf>
    <xf numFmtId="2" fontId="0" fillId="0" borderId="30" xfId="0" applyNumberFormat="1" applyBorder="1" applyAlignment="1">
      <alignment horizontal="right" vertical="center"/>
    </xf>
    <xf numFmtId="164" fontId="0" fillId="0" borderId="30" xfId="0" applyNumberFormat="1" applyBorder="1" applyAlignment="1">
      <alignment horizontal="right" vertical="center"/>
    </xf>
    <xf numFmtId="1" fontId="0" fillId="0" borderId="30" xfId="0" applyNumberFormat="1" applyBorder="1" applyAlignment="1">
      <alignment horizontal="right" vertical="center"/>
    </xf>
    <xf numFmtId="2" fontId="11" fillId="0" borderId="30" xfId="0" applyNumberFormat="1" applyFont="1" applyBorder="1" applyAlignment="1">
      <alignment horizontal="right" vertical="center"/>
    </xf>
    <xf numFmtId="49" fontId="0" fillId="4" borderId="11" xfId="0" applyNumberFormat="1" applyFill="1" applyBorder="1" applyAlignment="1" applyProtection="1">
      <alignment horizontal="left" vertical="center"/>
      <protection locked="0"/>
    </xf>
    <xf numFmtId="49" fontId="8" fillId="4" borderId="26" xfId="0" applyNumberFormat="1" applyFont="1" applyFill="1" applyBorder="1" applyAlignment="1" applyProtection="1">
      <alignment horizontal="left" vertical="center"/>
      <protection locked="0"/>
    </xf>
    <xf numFmtId="49" fontId="8" fillId="4" borderId="26" xfId="0" applyNumberFormat="1" applyFont="1" applyFill="1" applyBorder="1" applyAlignment="1" applyProtection="1">
      <alignment horizontal="center" vertical="center"/>
      <protection locked="0"/>
    </xf>
    <xf numFmtId="49" fontId="8" fillId="4" borderId="29" xfId="0" applyNumberFormat="1" applyFont="1" applyFill="1" applyBorder="1" applyAlignment="1" applyProtection="1">
      <alignment horizontal="center" vertical="center"/>
      <protection locked="0"/>
    </xf>
    <xf numFmtId="49" fontId="8" fillId="4" borderId="30" xfId="0" applyNumberFormat="1" applyFont="1" applyFill="1" applyBorder="1" applyAlignment="1" applyProtection="1">
      <alignment horizontal="center" vertical="center"/>
      <protection locked="0"/>
    </xf>
    <xf numFmtId="1" fontId="9" fillId="4" borderId="28" xfId="0" applyNumberFormat="1" applyFont="1" applyFill="1" applyBorder="1" applyAlignment="1">
      <alignment horizontal="center" vertical="center"/>
    </xf>
    <xf numFmtId="1" fontId="9" fillId="4" borderId="26" xfId="0" applyNumberFormat="1" applyFont="1" applyFill="1" applyBorder="1" applyAlignment="1">
      <alignment horizontal="center" vertical="center"/>
    </xf>
    <xf numFmtId="1" fontId="10" fillId="4" borderId="26" xfId="0" applyNumberFormat="1" applyFont="1" applyFill="1" applyBorder="1" applyAlignment="1">
      <alignment horizontal="center" vertical="center"/>
    </xf>
    <xf numFmtId="1" fontId="10" fillId="4" borderId="31" xfId="0" applyNumberFormat="1" applyFont="1" applyFill="1" applyBorder="1" applyAlignment="1">
      <alignment horizontal="center" vertical="center"/>
    </xf>
    <xf numFmtId="2" fontId="0" fillId="4" borderId="28" xfId="0" applyNumberFormat="1" applyFill="1" applyBorder="1" applyAlignment="1" applyProtection="1">
      <alignment horizontal="right" vertical="center"/>
      <protection locked="0"/>
    </xf>
    <xf numFmtId="2" fontId="0" fillId="4" borderId="26" xfId="0" applyNumberFormat="1" applyFill="1" applyBorder="1" applyAlignment="1" applyProtection="1">
      <alignment horizontal="right" vertical="center"/>
      <protection locked="0"/>
    </xf>
    <xf numFmtId="2" fontId="0" fillId="4" borderId="28" xfId="0" applyNumberFormat="1" applyFill="1" applyBorder="1" applyAlignment="1">
      <alignment horizontal="right" vertical="center"/>
    </xf>
    <xf numFmtId="2" fontId="11" fillId="4" borderId="29" xfId="0" applyNumberFormat="1" applyFont="1" applyFill="1" applyBorder="1" applyAlignment="1">
      <alignment horizontal="right" vertical="center"/>
    </xf>
    <xf numFmtId="49" fontId="0" fillId="4" borderId="26" xfId="0" applyNumberFormat="1" applyFill="1" applyBorder="1" applyAlignment="1" applyProtection="1">
      <alignment horizontal="left" vertical="center"/>
      <protection locked="0"/>
    </xf>
    <xf numFmtId="0" fontId="5" fillId="0" borderId="44" xfId="0" applyFont="1" applyBorder="1" applyAlignment="1">
      <alignment horizontal="center" vertical="center"/>
    </xf>
    <xf numFmtId="49" fontId="8" fillId="0" borderId="45" xfId="0" applyNumberFormat="1" applyFont="1" applyBorder="1" applyAlignment="1" applyProtection="1">
      <alignment horizontal="left" vertical="center"/>
      <protection locked="0"/>
    </xf>
    <xf numFmtId="49" fontId="8" fillId="0" borderId="45" xfId="0" applyNumberFormat="1" applyFont="1" applyBorder="1" applyAlignment="1" applyProtection="1">
      <alignment horizontal="center" vertical="center"/>
      <protection locked="0"/>
    </xf>
    <xf numFmtId="49" fontId="8" fillId="0" borderId="46" xfId="0" applyNumberFormat="1" applyFont="1" applyBorder="1" applyAlignment="1" applyProtection="1">
      <alignment horizontal="center" vertical="center"/>
      <protection locked="0"/>
    </xf>
    <xf numFmtId="49" fontId="8" fillId="0" borderId="47" xfId="0" applyNumberFormat="1" applyFont="1" applyBorder="1" applyAlignment="1" applyProtection="1">
      <alignment horizontal="center" vertical="center"/>
      <protection locked="0"/>
    </xf>
    <xf numFmtId="1" fontId="9" fillId="0" borderId="48" xfId="0" applyNumberFormat="1" applyFont="1" applyBorder="1" applyAlignment="1">
      <alignment horizontal="center" vertical="center"/>
    </xf>
    <xf numFmtId="1" fontId="9" fillId="0" borderId="45" xfId="0" applyNumberFormat="1" applyFont="1" applyBorder="1" applyAlignment="1">
      <alignment horizontal="center" vertical="center"/>
    </xf>
    <xf numFmtId="1" fontId="10" fillId="0" borderId="45" xfId="0" applyNumberFormat="1" applyFont="1" applyBorder="1" applyAlignment="1">
      <alignment horizontal="center" vertical="center"/>
    </xf>
    <xf numFmtId="1" fontId="10" fillId="0" borderId="49" xfId="0" applyNumberFormat="1" applyFont="1" applyBorder="1" applyAlignment="1">
      <alignment horizontal="center" vertical="center"/>
    </xf>
    <xf numFmtId="2" fontId="11" fillId="0" borderId="44" xfId="0" applyNumberFormat="1" applyFont="1" applyBorder="1" applyAlignment="1">
      <alignment horizontal="right" vertical="center"/>
    </xf>
    <xf numFmtId="2" fontId="0" fillId="0" borderId="45" xfId="0" applyNumberFormat="1" applyBorder="1" applyAlignment="1">
      <alignment horizontal="right" vertical="center"/>
    </xf>
    <xf numFmtId="1" fontId="0" fillId="0" borderId="45" xfId="0" applyNumberFormat="1" applyBorder="1" applyAlignment="1">
      <alignment horizontal="right" vertical="center"/>
    </xf>
    <xf numFmtId="164" fontId="0" fillId="0" borderId="45" xfId="0" applyNumberFormat="1" applyBorder="1" applyAlignment="1">
      <alignment horizontal="right" vertical="center"/>
    </xf>
    <xf numFmtId="1" fontId="0" fillId="0" borderId="50" xfId="0" applyNumberFormat="1" applyBorder="1" applyAlignment="1">
      <alignment horizontal="right" vertical="center"/>
    </xf>
    <xf numFmtId="2" fontId="0" fillId="0" borderId="48" xfId="0" applyNumberFormat="1" applyBorder="1" applyAlignment="1" applyProtection="1">
      <alignment horizontal="right" vertical="center"/>
      <protection locked="0"/>
    </xf>
    <xf numFmtId="2" fontId="0" fillId="0" borderId="45" xfId="0" applyNumberFormat="1" applyBorder="1" applyAlignment="1" applyProtection="1">
      <alignment horizontal="right" vertical="center"/>
      <protection locked="0"/>
    </xf>
    <xf numFmtId="1" fontId="0" fillId="0" borderId="45" xfId="0" applyNumberFormat="1" applyBorder="1" applyAlignment="1" applyProtection="1">
      <alignment horizontal="right" vertical="center"/>
      <protection locked="0"/>
    </xf>
    <xf numFmtId="1" fontId="0" fillId="0" borderId="51" xfId="0" applyNumberFormat="1" applyBorder="1" applyAlignment="1" applyProtection="1">
      <alignment horizontal="right" vertical="center"/>
      <protection locked="0"/>
    </xf>
    <xf numFmtId="2" fontId="0" fillId="0" borderId="48" xfId="0" applyNumberFormat="1" applyBorder="1" applyAlignment="1">
      <alignment horizontal="right" vertical="center"/>
    </xf>
    <xf numFmtId="2" fontId="11" fillId="0" borderId="46" xfId="0" applyNumberFormat="1" applyFont="1" applyBorder="1" applyAlignment="1">
      <alignment horizontal="right" vertical="center"/>
    </xf>
    <xf numFmtId="0" fontId="0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L995"/>
  <sheetViews>
    <sheetView tabSelected="1" workbookViewId="0">
      <selection activeCell="IO1" sqref="IO1"/>
    </sheetView>
  </sheetViews>
  <sheetFormatPr defaultColWidth="14.42578125" defaultRowHeight="15" customHeight="1" x14ac:dyDescent="0.2"/>
  <cols>
    <col min="1" max="1" width="6.140625" customWidth="1"/>
    <col min="2" max="2" width="20.42578125" customWidth="1"/>
    <col min="3" max="3" width="8.28515625" hidden="1" customWidth="1"/>
    <col min="4" max="4" width="3.42578125" hidden="1" customWidth="1"/>
    <col min="5" max="5" width="7.28515625" customWidth="1"/>
    <col min="6" max="6" width="6.85546875" customWidth="1"/>
    <col min="7" max="7" width="2" customWidth="1"/>
    <col min="8" max="9" width="3.85546875" hidden="1" customWidth="1"/>
    <col min="10" max="10" width="1.7109375" hidden="1" customWidth="1"/>
    <col min="11" max="11" width="0.42578125" hidden="1" customWidth="1"/>
    <col min="12" max="12" width="8.7109375" customWidth="1"/>
    <col min="13" max="13" width="8.5703125" customWidth="1"/>
    <col min="14" max="14" width="8.140625" customWidth="1"/>
    <col min="15" max="15" width="1" hidden="1" customWidth="1"/>
    <col min="16" max="16" width="9.7109375" customWidth="1"/>
    <col min="17" max="17" width="6.42578125" hidden="1" customWidth="1"/>
    <col min="18" max="23" width="5.5703125" hidden="1" customWidth="1"/>
    <col min="24" max="24" width="3.85546875" hidden="1" customWidth="1"/>
    <col min="25" max="25" width="2.28515625" hidden="1" customWidth="1"/>
    <col min="26" max="26" width="2.85546875" hidden="1" customWidth="1"/>
    <col min="27" max="27" width="2.28515625" hidden="1" customWidth="1"/>
    <col min="28" max="28" width="3.5703125" hidden="1" customWidth="1"/>
    <col min="29" max="29" width="9" hidden="1" customWidth="1"/>
    <col min="30" max="30" width="4.5703125" hidden="1" customWidth="1"/>
    <col min="31" max="31" width="4.28515625" hidden="1" customWidth="1"/>
    <col min="32" max="32" width="7" hidden="1" customWidth="1"/>
    <col min="33" max="33" width="6.85546875" hidden="1" customWidth="1"/>
    <col min="34" max="36" width="5.5703125" hidden="1" customWidth="1"/>
    <col min="37" max="37" width="3.85546875" hidden="1" customWidth="1"/>
    <col min="38" max="38" width="2.85546875" hidden="1" customWidth="1"/>
    <col min="39" max="39" width="2.28515625" hidden="1" customWidth="1"/>
    <col min="40" max="40" width="2.7109375" hidden="1" customWidth="1"/>
    <col min="41" max="41" width="3.5703125" hidden="1" customWidth="1"/>
    <col min="42" max="42" width="6.5703125" hidden="1" customWidth="1"/>
    <col min="43" max="43" width="4.5703125" hidden="1" customWidth="1"/>
    <col min="44" max="44" width="4.28515625" hidden="1" customWidth="1"/>
    <col min="45" max="45" width="6.5703125" hidden="1" customWidth="1"/>
    <col min="46" max="46" width="8" customWidth="1"/>
    <col min="47" max="48" width="5.5703125" hidden="1" customWidth="1"/>
    <col min="49" max="49" width="4.85546875" customWidth="1"/>
    <col min="50" max="50" width="2.7109375" customWidth="1"/>
    <col min="51" max="51" width="2.28515625" customWidth="1"/>
    <col min="52" max="52" width="2.140625" customWidth="1"/>
    <col min="53" max="53" width="3.5703125" customWidth="1"/>
    <col min="54" max="54" width="7.42578125" customWidth="1"/>
    <col min="55" max="55" width="4.5703125" customWidth="1"/>
    <col min="56" max="56" width="4.28515625" customWidth="1"/>
    <col min="57" max="57" width="8.5703125" customWidth="1"/>
    <col min="58" max="59" width="6.42578125" hidden="1" customWidth="1"/>
    <col min="60" max="60" width="3.85546875" hidden="1" customWidth="1"/>
    <col min="61" max="61" width="3" hidden="1" customWidth="1"/>
    <col min="62" max="63" width="2.28515625" hidden="1" customWidth="1"/>
    <col min="64" max="64" width="3.5703125" hidden="1" customWidth="1"/>
    <col min="65" max="65" width="6.5703125" hidden="1" customWidth="1"/>
    <col min="66" max="66" width="4.5703125" hidden="1" customWidth="1"/>
    <col min="67" max="67" width="4.28515625" hidden="1" customWidth="1"/>
    <col min="68" max="68" width="8.7109375" hidden="1" customWidth="1"/>
    <col min="69" max="69" width="6.5703125" hidden="1" customWidth="1"/>
    <col min="70" max="72" width="5.5703125" hidden="1" customWidth="1"/>
    <col min="73" max="73" width="3.85546875" hidden="1" customWidth="1"/>
    <col min="74" max="76" width="2.28515625" hidden="1" customWidth="1"/>
    <col min="77" max="77" width="3.5703125" hidden="1" customWidth="1"/>
    <col min="78" max="78" width="6.5703125" hidden="1" customWidth="1"/>
    <col min="79" max="79" width="4.5703125" hidden="1" customWidth="1"/>
    <col min="80" max="80" width="4.28515625" hidden="1" customWidth="1"/>
    <col min="81" max="81" width="6.7109375" hidden="1" customWidth="1"/>
    <col min="82" max="82" width="8" hidden="1" customWidth="1"/>
    <col min="83" max="83" width="6.140625" hidden="1" customWidth="1"/>
    <col min="84" max="84" width="4.140625" hidden="1" customWidth="1"/>
    <col min="85" max="86" width="2.85546875" hidden="1" customWidth="1"/>
    <col min="87" max="87" width="3" hidden="1" customWidth="1"/>
    <col min="88" max="88" width="3.7109375" hidden="1" customWidth="1"/>
    <col min="89" max="89" width="6.7109375" hidden="1" customWidth="1"/>
    <col min="90" max="90" width="5.140625" hidden="1" customWidth="1"/>
    <col min="91" max="91" width="4.5703125" hidden="1" customWidth="1"/>
    <col min="92" max="246" width="6.7109375" hidden="1" customWidth="1"/>
    <col min="247" max="247" width="13.7109375" customWidth="1"/>
  </cols>
  <sheetData>
    <row r="1" spans="1:324" ht="72.75" customHeight="1" x14ac:dyDescent="0.25">
      <c r="A1" s="147" t="s">
        <v>115</v>
      </c>
      <c r="B1" s="141"/>
      <c r="C1" s="141"/>
      <c r="D1" s="141"/>
      <c r="E1" s="141"/>
      <c r="F1" s="142"/>
      <c r="G1" s="1"/>
      <c r="H1" s="2" t="s">
        <v>0</v>
      </c>
      <c r="I1" s="3" t="s">
        <v>1</v>
      </c>
      <c r="J1" s="148" t="s">
        <v>2</v>
      </c>
      <c r="K1" s="142"/>
      <c r="L1" s="144" t="s">
        <v>3</v>
      </c>
      <c r="M1" s="141"/>
      <c r="N1" s="141"/>
      <c r="O1" s="141"/>
      <c r="P1" s="142"/>
      <c r="Q1" s="144" t="s">
        <v>104</v>
      </c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2"/>
      <c r="AG1" s="143" t="s">
        <v>105</v>
      </c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2"/>
      <c r="AT1" s="143" t="s">
        <v>116</v>
      </c>
      <c r="AU1" s="141"/>
      <c r="AV1" s="141"/>
      <c r="AW1" s="141"/>
      <c r="AX1" s="141"/>
      <c r="AY1" s="141"/>
      <c r="AZ1" s="141"/>
      <c r="BA1" s="141"/>
      <c r="BB1" s="141"/>
      <c r="BC1" s="141"/>
      <c r="BD1" s="141"/>
      <c r="BE1" s="142"/>
      <c r="BF1" s="144" t="s">
        <v>106</v>
      </c>
      <c r="BG1" s="141"/>
      <c r="BH1" s="141"/>
      <c r="BI1" s="141"/>
      <c r="BJ1" s="141"/>
      <c r="BK1" s="141"/>
      <c r="BL1" s="141"/>
      <c r="BM1" s="141"/>
      <c r="BN1" s="141"/>
      <c r="BO1" s="141"/>
      <c r="BP1" s="142"/>
      <c r="BQ1" s="144" t="s">
        <v>4</v>
      </c>
      <c r="BR1" s="141"/>
      <c r="BS1" s="141"/>
      <c r="BT1" s="141"/>
      <c r="BU1" s="141"/>
      <c r="BV1" s="141"/>
      <c r="BW1" s="141"/>
      <c r="BX1" s="141"/>
      <c r="BY1" s="141"/>
      <c r="BZ1" s="141"/>
      <c r="CA1" s="141"/>
      <c r="CB1" s="141"/>
      <c r="CC1" s="142"/>
      <c r="CD1" s="146" t="s">
        <v>5</v>
      </c>
      <c r="CE1" s="141"/>
      <c r="CF1" s="141"/>
      <c r="CG1" s="141"/>
      <c r="CH1" s="141"/>
      <c r="CI1" s="141"/>
      <c r="CJ1" s="141"/>
      <c r="CK1" s="141"/>
      <c r="CL1" s="141"/>
      <c r="CM1" s="141"/>
      <c r="CN1" s="142"/>
      <c r="CO1" s="145" t="s">
        <v>8</v>
      </c>
      <c r="CP1" s="141"/>
      <c r="CQ1" s="141"/>
      <c r="CR1" s="141"/>
      <c r="CS1" s="141"/>
      <c r="CT1" s="141"/>
      <c r="CU1" s="141"/>
      <c r="CV1" s="141"/>
      <c r="CW1" s="141"/>
      <c r="CX1" s="141"/>
      <c r="CY1" s="142"/>
      <c r="CZ1" s="140" t="s">
        <v>12</v>
      </c>
      <c r="DA1" s="141"/>
      <c r="DB1" s="141"/>
      <c r="DC1" s="141"/>
      <c r="DD1" s="141"/>
      <c r="DE1" s="141"/>
      <c r="DF1" s="141"/>
      <c r="DG1" s="141"/>
      <c r="DH1" s="141"/>
      <c r="DI1" s="141"/>
      <c r="DJ1" s="142"/>
      <c r="DK1" s="140" t="s">
        <v>21</v>
      </c>
      <c r="DL1" s="141"/>
      <c r="DM1" s="141"/>
      <c r="DN1" s="141"/>
      <c r="DO1" s="141"/>
      <c r="DP1" s="141"/>
      <c r="DQ1" s="141"/>
      <c r="DR1" s="141"/>
      <c r="DS1" s="141"/>
      <c r="DT1" s="141"/>
      <c r="DU1" s="142"/>
      <c r="DV1" s="140" t="s">
        <v>25</v>
      </c>
      <c r="DW1" s="141"/>
      <c r="DX1" s="141"/>
      <c r="DY1" s="141"/>
      <c r="DZ1" s="141"/>
      <c r="EA1" s="141"/>
      <c r="EB1" s="141"/>
      <c r="EC1" s="141"/>
      <c r="ED1" s="141"/>
      <c r="EE1" s="141"/>
      <c r="EF1" s="142"/>
      <c r="EG1" s="140" t="s">
        <v>28</v>
      </c>
      <c r="EH1" s="141"/>
      <c r="EI1" s="141"/>
      <c r="EJ1" s="141"/>
      <c r="EK1" s="141"/>
      <c r="EL1" s="141"/>
      <c r="EM1" s="141"/>
      <c r="EN1" s="141"/>
      <c r="EO1" s="141"/>
      <c r="EP1" s="141"/>
      <c r="EQ1" s="142"/>
      <c r="ER1" s="140" t="s">
        <v>30</v>
      </c>
      <c r="ES1" s="141"/>
      <c r="ET1" s="141"/>
      <c r="EU1" s="141"/>
      <c r="EV1" s="141"/>
      <c r="EW1" s="141"/>
      <c r="EX1" s="141"/>
      <c r="EY1" s="141"/>
      <c r="EZ1" s="141"/>
      <c r="FA1" s="141"/>
      <c r="FB1" s="142"/>
      <c r="FC1" s="140" t="s">
        <v>33</v>
      </c>
      <c r="FD1" s="141"/>
      <c r="FE1" s="141"/>
      <c r="FF1" s="141"/>
      <c r="FG1" s="141"/>
      <c r="FH1" s="141"/>
      <c r="FI1" s="141"/>
      <c r="FJ1" s="141"/>
      <c r="FK1" s="141"/>
      <c r="FL1" s="141"/>
      <c r="FM1" s="142"/>
      <c r="FN1" s="140" t="s">
        <v>35</v>
      </c>
      <c r="FO1" s="141"/>
      <c r="FP1" s="141"/>
      <c r="FQ1" s="141"/>
      <c r="FR1" s="141"/>
      <c r="FS1" s="141"/>
      <c r="FT1" s="141"/>
      <c r="FU1" s="141"/>
      <c r="FV1" s="141"/>
      <c r="FW1" s="141"/>
      <c r="FX1" s="142"/>
      <c r="FY1" s="140" t="s">
        <v>36</v>
      </c>
      <c r="FZ1" s="141"/>
      <c r="GA1" s="141"/>
      <c r="GB1" s="141"/>
      <c r="GC1" s="141"/>
      <c r="GD1" s="141"/>
      <c r="GE1" s="141"/>
      <c r="GF1" s="141"/>
      <c r="GG1" s="141"/>
      <c r="GH1" s="141"/>
      <c r="GI1" s="142"/>
      <c r="GJ1" s="140" t="s">
        <v>37</v>
      </c>
      <c r="GK1" s="141"/>
      <c r="GL1" s="141"/>
      <c r="GM1" s="141"/>
      <c r="GN1" s="141"/>
      <c r="GO1" s="141"/>
      <c r="GP1" s="141"/>
      <c r="GQ1" s="141"/>
      <c r="GR1" s="141"/>
      <c r="GS1" s="141"/>
      <c r="GT1" s="142"/>
      <c r="GU1" s="140" t="s">
        <v>42</v>
      </c>
      <c r="GV1" s="141"/>
      <c r="GW1" s="141"/>
      <c r="GX1" s="141"/>
      <c r="GY1" s="141"/>
      <c r="GZ1" s="141"/>
      <c r="HA1" s="141"/>
      <c r="HB1" s="141"/>
      <c r="HC1" s="141"/>
      <c r="HD1" s="141"/>
      <c r="HE1" s="142"/>
      <c r="HF1" s="140" t="s">
        <v>48</v>
      </c>
      <c r="HG1" s="141"/>
      <c r="HH1" s="141"/>
      <c r="HI1" s="141"/>
      <c r="HJ1" s="141"/>
      <c r="HK1" s="141"/>
      <c r="HL1" s="141"/>
      <c r="HM1" s="141"/>
      <c r="HN1" s="141"/>
      <c r="HO1" s="141"/>
      <c r="HP1" s="142"/>
      <c r="HQ1" s="140" t="s">
        <v>51</v>
      </c>
      <c r="HR1" s="141"/>
      <c r="HS1" s="141"/>
      <c r="HT1" s="141"/>
      <c r="HU1" s="141"/>
      <c r="HV1" s="141"/>
      <c r="HW1" s="141"/>
      <c r="HX1" s="141"/>
      <c r="HY1" s="141"/>
      <c r="HZ1" s="141"/>
      <c r="IA1" s="142"/>
      <c r="IB1" s="140" t="s">
        <v>59</v>
      </c>
      <c r="IC1" s="141"/>
      <c r="ID1" s="141"/>
      <c r="IE1" s="141"/>
      <c r="IF1" s="141"/>
      <c r="IG1" s="141"/>
      <c r="IH1" s="141"/>
      <c r="II1" s="141"/>
      <c r="IJ1" s="141"/>
      <c r="IK1" s="141"/>
      <c r="IL1" s="142"/>
      <c r="IM1" s="12"/>
    </row>
    <row r="2" spans="1:324" ht="75.75" customHeight="1" x14ac:dyDescent="0.2">
      <c r="A2" s="13" t="s">
        <v>61</v>
      </c>
      <c r="B2" s="14" t="s">
        <v>62</v>
      </c>
      <c r="C2" s="14" t="s">
        <v>63</v>
      </c>
      <c r="D2" s="15" t="s">
        <v>64</v>
      </c>
      <c r="E2" s="14" t="s">
        <v>108</v>
      </c>
      <c r="F2" s="16" t="s">
        <v>109</v>
      </c>
      <c r="G2" s="17" t="s">
        <v>65</v>
      </c>
      <c r="H2" s="18" t="s">
        <v>66</v>
      </c>
      <c r="I2" s="19" t="s">
        <v>66</v>
      </c>
      <c r="J2" s="20" t="s">
        <v>67</v>
      </c>
      <c r="K2" s="21" t="s">
        <v>68</v>
      </c>
      <c r="L2" s="13" t="s">
        <v>69</v>
      </c>
      <c r="M2" s="22" t="s">
        <v>70</v>
      </c>
      <c r="N2" s="22" t="s">
        <v>71</v>
      </c>
      <c r="O2" s="22" t="s">
        <v>72</v>
      </c>
      <c r="P2" s="23" t="s">
        <v>73</v>
      </c>
      <c r="Q2" s="24" t="s">
        <v>74</v>
      </c>
      <c r="R2" s="14" t="s">
        <v>75</v>
      </c>
      <c r="S2" s="14" t="s">
        <v>76</v>
      </c>
      <c r="T2" s="14" t="s">
        <v>77</v>
      </c>
      <c r="U2" s="14" t="s">
        <v>78</v>
      </c>
      <c r="V2" s="14" t="s">
        <v>79</v>
      </c>
      <c r="W2" s="14" t="s">
        <v>80</v>
      </c>
      <c r="X2" s="14" t="s">
        <v>81</v>
      </c>
      <c r="Y2" s="14" t="s">
        <v>82</v>
      </c>
      <c r="Z2" s="14" t="s">
        <v>83</v>
      </c>
      <c r="AA2" s="14" t="s">
        <v>84</v>
      </c>
      <c r="AB2" s="25" t="s">
        <v>85</v>
      </c>
      <c r="AC2" s="24" t="s">
        <v>86</v>
      </c>
      <c r="AD2" s="14" t="s">
        <v>81</v>
      </c>
      <c r="AE2" s="14" t="s">
        <v>87</v>
      </c>
      <c r="AF2" s="16" t="s">
        <v>88</v>
      </c>
      <c r="AG2" s="24" t="s">
        <v>74</v>
      </c>
      <c r="AH2" s="14" t="s">
        <v>75</v>
      </c>
      <c r="AI2" s="14" t="s">
        <v>76</v>
      </c>
      <c r="AJ2" s="14" t="s">
        <v>77</v>
      </c>
      <c r="AK2" s="14" t="s">
        <v>81</v>
      </c>
      <c r="AL2" s="14" t="s">
        <v>82</v>
      </c>
      <c r="AM2" s="14" t="s">
        <v>83</v>
      </c>
      <c r="AN2" s="14" t="s">
        <v>84</v>
      </c>
      <c r="AO2" s="25" t="s">
        <v>85</v>
      </c>
      <c r="AP2" s="24" t="s">
        <v>86</v>
      </c>
      <c r="AQ2" s="14" t="s">
        <v>81</v>
      </c>
      <c r="AR2" s="14" t="s">
        <v>87</v>
      </c>
      <c r="AS2" s="16" t="s">
        <v>88</v>
      </c>
      <c r="AT2" s="24" t="s">
        <v>89</v>
      </c>
      <c r="AU2" s="14" t="s">
        <v>75</v>
      </c>
      <c r="AV2" s="14" t="s">
        <v>76</v>
      </c>
      <c r="AW2" s="14" t="s">
        <v>81</v>
      </c>
      <c r="AX2" s="14" t="s">
        <v>82</v>
      </c>
      <c r="AY2" s="14" t="s">
        <v>83</v>
      </c>
      <c r="AZ2" s="14" t="s">
        <v>84</v>
      </c>
      <c r="BA2" s="25" t="s">
        <v>85</v>
      </c>
      <c r="BB2" s="24" t="s">
        <v>86</v>
      </c>
      <c r="BC2" s="14" t="s">
        <v>81</v>
      </c>
      <c r="BD2" s="14" t="s">
        <v>87</v>
      </c>
      <c r="BE2" s="16" t="s">
        <v>88</v>
      </c>
      <c r="BF2" s="24" t="s">
        <v>90</v>
      </c>
      <c r="BG2" s="14" t="s">
        <v>74</v>
      </c>
      <c r="BH2" s="14" t="s">
        <v>81</v>
      </c>
      <c r="BI2" s="14" t="s">
        <v>82</v>
      </c>
      <c r="BJ2" s="14" t="s">
        <v>91</v>
      </c>
      <c r="BK2" s="14" t="s">
        <v>92</v>
      </c>
      <c r="BL2" s="25" t="s">
        <v>85</v>
      </c>
      <c r="BM2" s="26" t="s">
        <v>86</v>
      </c>
      <c r="BN2" s="22" t="s">
        <v>81</v>
      </c>
      <c r="BO2" s="22" t="s">
        <v>87</v>
      </c>
      <c r="BP2" s="16" t="s">
        <v>88</v>
      </c>
      <c r="BQ2" s="24" t="s">
        <v>89</v>
      </c>
      <c r="BR2" s="14" t="s">
        <v>75</v>
      </c>
      <c r="BS2" s="14" t="s">
        <v>76</v>
      </c>
      <c r="BT2" s="14" t="s">
        <v>77</v>
      </c>
      <c r="BU2" s="14" t="s">
        <v>81</v>
      </c>
      <c r="BV2" s="14" t="s">
        <v>82</v>
      </c>
      <c r="BW2" s="14" t="s">
        <v>83</v>
      </c>
      <c r="BX2" s="14" t="s">
        <v>84</v>
      </c>
      <c r="BY2" s="25" t="s">
        <v>85</v>
      </c>
      <c r="BZ2" s="24" t="s">
        <v>86</v>
      </c>
      <c r="CA2" s="14" t="s">
        <v>81</v>
      </c>
      <c r="CB2" s="25" t="s">
        <v>87</v>
      </c>
      <c r="CC2" s="27" t="s">
        <v>88</v>
      </c>
      <c r="CD2" s="28" t="s">
        <v>74</v>
      </c>
      <c r="CE2" s="29" t="s">
        <v>75</v>
      </c>
      <c r="CF2" s="29" t="s">
        <v>81</v>
      </c>
      <c r="CG2" s="29" t="s">
        <v>82</v>
      </c>
      <c r="CH2" s="29" t="s">
        <v>83</v>
      </c>
      <c r="CI2" s="29" t="s">
        <v>84</v>
      </c>
      <c r="CJ2" s="30" t="s">
        <v>85</v>
      </c>
      <c r="CK2" s="28" t="s">
        <v>86</v>
      </c>
      <c r="CL2" s="29" t="s">
        <v>81</v>
      </c>
      <c r="CM2" s="29" t="s">
        <v>87</v>
      </c>
      <c r="CN2" s="31" t="s">
        <v>88</v>
      </c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3"/>
      <c r="CZ2" s="34"/>
      <c r="DA2" s="32"/>
      <c r="DB2" s="32"/>
      <c r="DC2" s="32"/>
      <c r="DD2" s="32"/>
      <c r="DE2" s="32"/>
      <c r="DF2" s="32"/>
      <c r="DG2" s="32"/>
      <c r="DH2" s="32"/>
      <c r="DI2" s="32"/>
      <c r="DJ2" s="33"/>
      <c r="DK2" s="34"/>
      <c r="DL2" s="32"/>
      <c r="DM2" s="32"/>
      <c r="DN2" s="32"/>
      <c r="DO2" s="32"/>
      <c r="DP2" s="32"/>
      <c r="DQ2" s="32"/>
      <c r="DR2" s="32"/>
      <c r="DS2" s="32"/>
      <c r="DT2" s="32"/>
      <c r="DU2" s="33"/>
      <c r="DV2" s="34"/>
      <c r="DW2" s="32"/>
      <c r="DX2" s="32"/>
      <c r="DY2" s="32"/>
      <c r="DZ2" s="32"/>
      <c r="EA2" s="32"/>
      <c r="EB2" s="32"/>
      <c r="EC2" s="32"/>
      <c r="ED2" s="32"/>
      <c r="EE2" s="32"/>
      <c r="EF2" s="33"/>
      <c r="EG2" s="34"/>
      <c r="EH2" s="32"/>
      <c r="EI2" s="32"/>
      <c r="EJ2" s="32"/>
      <c r="EK2" s="32"/>
      <c r="EL2" s="32"/>
      <c r="EM2" s="32"/>
      <c r="EN2" s="32"/>
      <c r="EO2" s="32"/>
      <c r="EP2" s="32"/>
      <c r="EQ2" s="33"/>
      <c r="ER2" s="34"/>
      <c r="ES2" s="32"/>
      <c r="ET2" s="32"/>
      <c r="EU2" s="32"/>
      <c r="EV2" s="32"/>
      <c r="EW2" s="32"/>
      <c r="EX2" s="32"/>
      <c r="EY2" s="32"/>
      <c r="EZ2" s="32"/>
      <c r="FA2" s="32"/>
      <c r="FB2" s="33"/>
      <c r="FC2" s="34"/>
      <c r="FD2" s="32"/>
      <c r="FE2" s="32"/>
      <c r="FF2" s="32"/>
      <c r="FG2" s="32"/>
      <c r="FH2" s="32"/>
      <c r="FI2" s="32"/>
      <c r="FJ2" s="32"/>
      <c r="FK2" s="32"/>
      <c r="FL2" s="32"/>
      <c r="FM2" s="33"/>
      <c r="FN2" s="34"/>
      <c r="FO2" s="32"/>
      <c r="FP2" s="32"/>
      <c r="FQ2" s="32"/>
      <c r="FR2" s="32"/>
      <c r="FS2" s="32"/>
      <c r="FT2" s="32"/>
      <c r="FU2" s="32"/>
      <c r="FV2" s="32"/>
      <c r="FW2" s="32"/>
      <c r="FX2" s="33"/>
      <c r="FY2" s="34"/>
      <c r="FZ2" s="32"/>
      <c r="GA2" s="32"/>
      <c r="GB2" s="32"/>
      <c r="GC2" s="32"/>
      <c r="GD2" s="32"/>
      <c r="GE2" s="32"/>
      <c r="GF2" s="32"/>
      <c r="GG2" s="32"/>
      <c r="GH2" s="32"/>
      <c r="GI2" s="33"/>
      <c r="GJ2" s="34"/>
      <c r="GK2" s="32"/>
      <c r="GL2" s="32"/>
      <c r="GM2" s="32"/>
      <c r="GN2" s="32"/>
      <c r="GO2" s="32"/>
      <c r="GP2" s="32"/>
      <c r="GQ2" s="32"/>
      <c r="GR2" s="32"/>
      <c r="GS2" s="32"/>
      <c r="GT2" s="33"/>
      <c r="GU2" s="34"/>
      <c r="GV2" s="32"/>
      <c r="GW2" s="32"/>
      <c r="GX2" s="32"/>
      <c r="GY2" s="32"/>
      <c r="GZ2" s="32"/>
      <c r="HA2" s="32"/>
      <c r="HB2" s="32"/>
      <c r="HC2" s="32"/>
      <c r="HD2" s="32"/>
      <c r="HE2" s="33"/>
      <c r="HF2" s="34"/>
      <c r="HG2" s="32"/>
      <c r="HH2" s="32"/>
      <c r="HI2" s="32"/>
      <c r="HJ2" s="32"/>
      <c r="HK2" s="32"/>
      <c r="HL2" s="32"/>
      <c r="HM2" s="32"/>
      <c r="HN2" s="32"/>
      <c r="HO2" s="32"/>
      <c r="HP2" s="33"/>
      <c r="HQ2" s="34"/>
      <c r="HR2" s="32"/>
      <c r="HS2" s="32"/>
      <c r="HT2" s="32"/>
      <c r="HU2" s="32"/>
      <c r="HV2" s="32"/>
      <c r="HW2" s="32"/>
      <c r="HX2" s="32"/>
      <c r="HY2" s="32"/>
      <c r="HZ2" s="32"/>
      <c r="IA2" s="33"/>
      <c r="IB2" s="34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12"/>
    </row>
    <row r="3" spans="1:324" ht="12.75" customHeight="1" x14ac:dyDescent="0.2">
      <c r="A3" s="36">
        <v>1</v>
      </c>
      <c r="B3" s="48" t="s">
        <v>121</v>
      </c>
      <c r="C3" s="51"/>
      <c r="D3" s="52"/>
      <c r="E3" s="52" t="s">
        <v>112</v>
      </c>
      <c r="F3" s="54" t="s">
        <v>111</v>
      </c>
      <c r="G3" s="56"/>
      <c r="H3" s="58" t="e">
        <f>IF(AND(OR(#REF!="Y",#REF!="Y"),J3&lt;5,K3&lt;5),IF(AND(J3=#REF!,K3=#REF!),#REF!+1,1),"")</f>
        <v>#REF!</v>
      </c>
      <c r="I3" s="60" t="e">
        <f>IF(AND(#REF!="Y",K3&gt;0,OR(AND(H3=1,#REF!=10),AND(H3=2,#REF!=20),AND(H3=3,#REF!=30),AND(H3=4,#REF!=40),AND(H3=5,#REF!=50),AND(H3=6,#REF!=60),AND(H3=7,#REF!=70),AND(H3=8,#REF!=80),AND(H3=9,#REF!=90),AND(H3=10,#REF!=100))),VLOOKUP(K3-1,SortLookup!$A$13:$B$16,2,FALSE),"")</f>
        <v>#REF!</v>
      </c>
      <c r="J3" s="62" t="str">
        <f>IF(ISNA(VLOOKUP(E3,SortLookup!$A$1:$B$5,2,FALSE))," ",VLOOKUP(E3,SortLookup!$A$1:$B$5,2,FALSE))</f>
        <v xml:space="preserve"> </v>
      </c>
      <c r="K3" s="64" t="str">
        <f>IF(ISNA(VLOOKUP(F3,SortLookup!$A$7:$B$11,2,FALSE))," ",VLOOKUP(F3,SortLookup!$A$7:$B$11,2,FALSE))</f>
        <v xml:space="preserve"> </v>
      </c>
      <c r="L3" s="66">
        <f>M3+N3+P3</f>
        <v>49.414999999999999</v>
      </c>
      <c r="M3" s="67">
        <f>AC3+AP3+BB3+BM3+BZ3+CK3+CV3+DG3+DR3+EC3+EN3+EY3+FJ3+FU3+GF3+GQ3+HB3+HM3+HX3+II3</f>
        <v>49.414999999999999</v>
      </c>
      <c r="N3" s="68">
        <f>AE3+AR3+BD3+BO3+CB3+CM3+CX3+DI3+DT3+EE3+EP3+FA3+FL3+FW3+GH3+GS3+HD3+HO3+HZ3+IK3</f>
        <v>0</v>
      </c>
      <c r="O3" s="70">
        <f>P3</f>
        <v>0</v>
      </c>
      <c r="P3" s="72">
        <f>X3+AK3+AW3+BH3+BU3+CF3+CQ3+DB3+DM3+DX3+EI3+ET3+FE3+FP3+GA3+GL3+GW3+HH3+HS3+ID3</f>
        <v>0</v>
      </c>
      <c r="Q3" s="73"/>
      <c r="R3" s="75"/>
      <c r="S3" s="75"/>
      <c r="T3" s="75"/>
      <c r="U3" s="75"/>
      <c r="V3" s="75"/>
      <c r="W3" s="75"/>
      <c r="X3" s="77"/>
      <c r="Y3" s="77"/>
      <c r="Z3" s="77"/>
      <c r="AA3" s="77"/>
      <c r="AB3" s="78"/>
      <c r="AC3" s="79">
        <f>Q3+R3+S3+T3+U3+V3+W3</f>
        <v>0</v>
      </c>
      <c r="AD3" s="71">
        <f>X3</f>
        <v>0</v>
      </c>
      <c r="AE3" s="69">
        <f>(Y3*3)+(Z3*10)+(AA3*5)+(AB3*20)</f>
        <v>0</v>
      </c>
      <c r="AF3" s="81">
        <f>AC3+AD3+AE3</f>
        <v>0</v>
      </c>
      <c r="AG3" s="73"/>
      <c r="AH3" s="75"/>
      <c r="AI3" s="75"/>
      <c r="AJ3" s="75"/>
      <c r="AK3" s="77"/>
      <c r="AL3" s="77"/>
      <c r="AM3" s="77"/>
      <c r="AN3" s="77"/>
      <c r="AO3" s="78"/>
      <c r="AP3" s="79">
        <f>AG3+AH3+AI3+AJ3</f>
        <v>0</v>
      </c>
      <c r="AQ3" s="71">
        <f>AK3</f>
        <v>0</v>
      </c>
      <c r="AR3" s="69">
        <f>(AL3*3)+(AM3*10)+(AN3*5)+(AO3*20)</f>
        <v>0</v>
      </c>
      <c r="AS3" s="81">
        <f>AP3+AQ3+AR3</f>
        <v>0</v>
      </c>
      <c r="AT3" s="73">
        <v>49.414999999999999</v>
      </c>
      <c r="AU3" s="75"/>
      <c r="AV3" s="75"/>
      <c r="AW3" s="77">
        <v>0</v>
      </c>
      <c r="AX3" s="77">
        <v>0</v>
      </c>
      <c r="AY3" s="77">
        <v>0</v>
      </c>
      <c r="AZ3" s="77">
        <v>0</v>
      </c>
      <c r="BA3" s="78">
        <v>0</v>
      </c>
      <c r="BB3" s="79">
        <f>AT3+AU3+AV3</f>
        <v>49.414999999999999</v>
      </c>
      <c r="BC3" s="71">
        <f>AW3</f>
        <v>0</v>
      </c>
      <c r="BD3" s="69">
        <f>(AX3*3)+(AY3*10)+(AZ3*5)+(BA3*20)</f>
        <v>0</v>
      </c>
      <c r="BE3" s="81">
        <f>BB3+BC3+BD3</f>
        <v>49.414999999999999</v>
      </c>
      <c r="BF3" s="79"/>
      <c r="BG3" s="83"/>
      <c r="BH3" s="77"/>
      <c r="BI3" s="77"/>
      <c r="BJ3" s="77"/>
      <c r="BK3" s="77"/>
      <c r="BL3" s="78"/>
      <c r="BM3" s="80">
        <f>BF3+BG3</f>
        <v>0</v>
      </c>
      <c r="BN3" s="70">
        <f>BH3</f>
        <v>0</v>
      </c>
      <c r="BO3" s="68">
        <f>(BI3*3)+(BJ3*10)+(BK3*5)+(BL3*20)</f>
        <v>0</v>
      </c>
      <c r="BP3" s="82">
        <f>BM3+BN3+BO3</f>
        <v>0</v>
      </c>
      <c r="BQ3" s="73"/>
      <c r="BR3" s="75"/>
      <c r="BS3" s="75"/>
      <c r="BT3" s="75"/>
      <c r="BU3" s="77"/>
      <c r="BV3" s="77"/>
      <c r="BW3" s="77"/>
      <c r="BX3" s="77"/>
      <c r="BY3" s="78"/>
      <c r="BZ3" s="79">
        <f>BQ3+BR3+BS3+BT3</f>
        <v>0</v>
      </c>
      <c r="CA3" s="71">
        <f>BU3</f>
        <v>0</v>
      </c>
      <c r="CB3" s="89">
        <f>(BV3*3)+(BW3*10)+(BX3*5)+(BY3*20)</f>
        <v>0</v>
      </c>
      <c r="CC3" s="90">
        <f>BZ3+CA3+CB3</f>
        <v>0</v>
      </c>
      <c r="CD3" s="73"/>
      <c r="CE3" s="75"/>
      <c r="CF3" s="77"/>
      <c r="CG3" s="77"/>
      <c r="CH3" s="77"/>
      <c r="CI3" s="77"/>
      <c r="CJ3" s="78"/>
      <c r="CK3" s="79">
        <f>CD3+CE3</f>
        <v>0</v>
      </c>
      <c r="CL3" s="71">
        <f>CF3</f>
        <v>0</v>
      </c>
      <c r="CM3" s="69">
        <f>(CG3*3)+(CH3*10)+(CI3*5)+(CJ3*20)</f>
        <v>0</v>
      </c>
      <c r="CN3" s="81">
        <f>CK3+CL3+CM3</f>
        <v>0</v>
      </c>
      <c r="CO3" s="40"/>
      <c r="CP3" s="40"/>
      <c r="CQ3" s="41"/>
      <c r="CR3" s="41"/>
      <c r="CS3" s="41"/>
      <c r="CT3" s="41"/>
      <c r="CU3" s="41"/>
      <c r="CV3" s="42"/>
      <c r="CW3" s="43"/>
      <c r="CX3" s="44"/>
      <c r="CY3" s="45"/>
      <c r="CZ3" s="40"/>
      <c r="DA3" s="40"/>
      <c r="DB3" s="41"/>
      <c r="DC3" s="41"/>
      <c r="DD3" s="41"/>
      <c r="DE3" s="41"/>
      <c r="DF3" s="41"/>
      <c r="DG3" s="42"/>
      <c r="DH3" s="43"/>
      <c r="DI3" s="44"/>
      <c r="DJ3" s="45"/>
      <c r="DK3" s="40"/>
      <c r="DL3" s="40"/>
      <c r="DM3" s="41"/>
      <c r="DN3" s="41"/>
      <c r="DO3" s="41"/>
      <c r="DP3" s="41"/>
      <c r="DQ3" s="41"/>
      <c r="DR3" s="42"/>
      <c r="DS3" s="43"/>
      <c r="DT3" s="44"/>
      <c r="DU3" s="45"/>
      <c r="DV3" s="40"/>
      <c r="DW3" s="40"/>
      <c r="DX3" s="41"/>
      <c r="DY3" s="41"/>
      <c r="DZ3" s="41"/>
      <c r="EA3" s="41"/>
      <c r="EB3" s="41"/>
      <c r="EC3" s="42"/>
      <c r="ED3" s="43"/>
      <c r="EE3" s="44"/>
      <c r="EF3" s="45"/>
      <c r="EG3" s="40"/>
      <c r="EH3" s="40"/>
      <c r="EI3" s="41"/>
      <c r="EJ3" s="41"/>
      <c r="EK3" s="41"/>
      <c r="EL3" s="41"/>
      <c r="EM3" s="41"/>
      <c r="EN3" s="42"/>
      <c r="EO3" s="43"/>
      <c r="EP3" s="44"/>
      <c r="EQ3" s="45"/>
      <c r="ER3" s="40"/>
      <c r="ES3" s="40"/>
      <c r="ET3" s="41"/>
      <c r="EU3" s="41"/>
      <c r="EV3" s="41"/>
      <c r="EW3" s="41"/>
      <c r="EX3" s="41"/>
      <c r="EY3" s="42"/>
      <c r="EZ3" s="43"/>
      <c r="FA3" s="44"/>
      <c r="FB3" s="45"/>
      <c r="FC3" s="40"/>
      <c r="FD3" s="40"/>
      <c r="FE3" s="41"/>
      <c r="FF3" s="41"/>
      <c r="FG3" s="41"/>
      <c r="FH3" s="41"/>
      <c r="FI3" s="41"/>
      <c r="FJ3" s="42"/>
      <c r="FK3" s="43"/>
      <c r="FL3" s="44"/>
      <c r="FM3" s="45"/>
      <c r="FN3" s="40"/>
      <c r="FO3" s="40"/>
      <c r="FP3" s="41"/>
      <c r="FQ3" s="41"/>
      <c r="FR3" s="41"/>
      <c r="FS3" s="41"/>
      <c r="FT3" s="41"/>
      <c r="FU3" s="42"/>
      <c r="FV3" s="43"/>
      <c r="FW3" s="44"/>
      <c r="FX3" s="45"/>
      <c r="FY3" s="40"/>
      <c r="FZ3" s="40"/>
      <c r="GA3" s="41"/>
      <c r="GB3" s="41"/>
      <c r="GC3" s="41"/>
      <c r="GD3" s="41"/>
      <c r="GE3" s="41"/>
      <c r="GF3" s="42"/>
      <c r="GG3" s="43"/>
      <c r="GH3" s="44"/>
      <c r="GI3" s="45"/>
      <c r="GJ3" s="40"/>
      <c r="GK3" s="40"/>
      <c r="GL3" s="41"/>
      <c r="GM3" s="41"/>
      <c r="GN3" s="41"/>
      <c r="GO3" s="41"/>
      <c r="GP3" s="41"/>
      <c r="GQ3" s="42"/>
      <c r="GR3" s="43"/>
      <c r="GS3" s="44"/>
      <c r="GT3" s="45"/>
      <c r="GU3" s="40"/>
      <c r="GV3" s="40"/>
      <c r="GW3" s="41"/>
      <c r="GX3" s="41"/>
      <c r="GY3" s="41"/>
      <c r="GZ3" s="41"/>
      <c r="HA3" s="41"/>
      <c r="HB3" s="42"/>
      <c r="HC3" s="43"/>
      <c r="HD3" s="44"/>
      <c r="HE3" s="45"/>
      <c r="HF3" s="40"/>
      <c r="HG3" s="40"/>
      <c r="HH3" s="41"/>
      <c r="HI3" s="41"/>
      <c r="HJ3" s="41"/>
      <c r="HK3" s="41"/>
      <c r="HL3" s="41"/>
      <c r="HM3" s="42"/>
      <c r="HN3" s="43"/>
      <c r="HO3" s="44"/>
      <c r="HP3" s="45"/>
      <c r="HQ3" s="40"/>
      <c r="HR3" s="40"/>
      <c r="HS3" s="41"/>
      <c r="HT3" s="41"/>
      <c r="HU3" s="41"/>
      <c r="HV3" s="41"/>
      <c r="HW3" s="41"/>
      <c r="HX3" s="42"/>
      <c r="HY3" s="43"/>
      <c r="HZ3" s="44"/>
      <c r="IA3" s="45"/>
      <c r="IB3" s="40"/>
      <c r="IC3" s="40"/>
      <c r="ID3" s="41"/>
      <c r="IE3" s="41"/>
      <c r="IF3" s="41"/>
      <c r="IG3" s="41"/>
      <c r="IH3" s="41"/>
      <c r="II3" s="42"/>
      <c r="IJ3" s="43"/>
      <c r="IK3" s="44"/>
      <c r="IL3" s="45"/>
      <c r="IM3" s="93"/>
      <c r="IN3" s="39"/>
      <c r="IO3" s="39"/>
      <c r="IP3" s="39"/>
      <c r="IQ3" s="39"/>
      <c r="IR3" s="39"/>
      <c r="IS3" s="39"/>
      <c r="IT3" s="39"/>
      <c r="IU3" s="39"/>
      <c r="IV3" s="39"/>
      <c r="IW3" s="39"/>
      <c r="IX3" s="39"/>
      <c r="IY3" s="39"/>
      <c r="IZ3" s="39"/>
      <c r="JA3" s="39"/>
      <c r="JB3" s="39"/>
      <c r="JC3" s="39"/>
      <c r="JD3" s="39"/>
      <c r="JE3" s="39"/>
      <c r="JF3" s="39"/>
      <c r="JG3" s="39"/>
      <c r="JH3" s="39"/>
      <c r="JI3" s="39"/>
      <c r="JJ3" s="39"/>
      <c r="JK3" s="39"/>
      <c r="JL3" s="39"/>
      <c r="JM3" s="39"/>
      <c r="JN3" s="39"/>
      <c r="JO3" s="39"/>
      <c r="JP3" s="39"/>
      <c r="JQ3" s="39"/>
      <c r="JR3" s="39"/>
      <c r="JS3" s="39"/>
      <c r="JT3" s="39"/>
      <c r="JU3" s="39"/>
      <c r="JV3" s="39"/>
      <c r="JW3" s="39"/>
      <c r="JX3" s="39"/>
      <c r="JY3" s="39"/>
      <c r="JZ3" s="39"/>
      <c r="KA3" s="39"/>
      <c r="KB3" s="39"/>
      <c r="KC3" s="39"/>
      <c r="KD3" s="39"/>
      <c r="KE3" s="39"/>
      <c r="KF3" s="39"/>
      <c r="KG3" s="39"/>
      <c r="KH3" s="39"/>
      <c r="KI3" s="39"/>
      <c r="KJ3" s="39"/>
      <c r="KK3" s="39"/>
      <c r="KL3" s="39"/>
      <c r="KM3" s="39"/>
      <c r="KN3" s="39"/>
      <c r="KO3" s="39"/>
      <c r="KP3" s="39"/>
      <c r="KQ3" s="39"/>
      <c r="KR3" s="39"/>
      <c r="KS3" s="39"/>
      <c r="KT3" s="39"/>
      <c r="KU3" s="39"/>
      <c r="KV3" s="39"/>
      <c r="KW3" s="39"/>
      <c r="KX3" s="39"/>
      <c r="KY3" s="39"/>
      <c r="KZ3" s="39"/>
      <c r="LA3" s="39"/>
      <c r="LB3" s="39"/>
      <c r="LC3" s="39"/>
      <c r="LD3" s="39"/>
      <c r="LE3" s="39"/>
      <c r="LF3" s="39"/>
      <c r="LG3" s="39"/>
      <c r="LH3" s="39"/>
      <c r="LI3" s="39"/>
      <c r="LJ3" s="39"/>
      <c r="LK3" s="39"/>
      <c r="LL3" s="39"/>
    </row>
    <row r="4" spans="1:324" ht="12.75" customHeight="1" x14ac:dyDescent="0.2">
      <c r="A4" s="115"/>
      <c r="B4" s="116"/>
      <c r="C4" s="155"/>
      <c r="D4" s="117"/>
      <c r="E4" s="117"/>
      <c r="F4" s="118"/>
      <c r="G4" s="119"/>
      <c r="H4" s="120"/>
      <c r="I4" s="121"/>
      <c r="J4" s="122"/>
      <c r="K4" s="123"/>
      <c r="L4" s="124"/>
      <c r="M4" s="125"/>
      <c r="N4" s="126"/>
      <c r="O4" s="127"/>
      <c r="P4" s="128"/>
      <c r="Q4" s="129"/>
      <c r="R4" s="130"/>
      <c r="S4" s="130"/>
      <c r="T4" s="130"/>
      <c r="U4" s="130"/>
      <c r="V4" s="130"/>
      <c r="W4" s="130"/>
      <c r="X4" s="131"/>
      <c r="Y4" s="131"/>
      <c r="Z4" s="131"/>
      <c r="AA4" s="131"/>
      <c r="AB4" s="132"/>
      <c r="AC4" s="133"/>
      <c r="AD4" s="134"/>
      <c r="AE4" s="135"/>
      <c r="AF4" s="136"/>
      <c r="AG4" s="129"/>
      <c r="AH4" s="130"/>
      <c r="AI4" s="130"/>
      <c r="AJ4" s="130"/>
      <c r="AK4" s="131"/>
      <c r="AL4" s="131"/>
      <c r="AM4" s="131"/>
      <c r="AN4" s="131"/>
      <c r="AO4" s="132"/>
      <c r="AP4" s="133"/>
      <c r="AQ4" s="134"/>
      <c r="AR4" s="135"/>
      <c r="AS4" s="136"/>
      <c r="AT4" s="129"/>
      <c r="AU4" s="130"/>
      <c r="AV4" s="130"/>
      <c r="AW4" s="131"/>
      <c r="AX4" s="131"/>
      <c r="AY4" s="131"/>
      <c r="AZ4" s="131"/>
      <c r="BA4" s="132"/>
      <c r="BB4" s="133"/>
      <c r="BC4" s="134"/>
      <c r="BD4" s="135"/>
      <c r="BE4" s="136"/>
      <c r="BF4" s="79"/>
      <c r="BG4" s="83"/>
      <c r="BH4" s="77"/>
      <c r="BI4" s="77"/>
      <c r="BJ4" s="77"/>
      <c r="BK4" s="77"/>
      <c r="BL4" s="78"/>
      <c r="BM4" s="80"/>
      <c r="BN4" s="70"/>
      <c r="BO4" s="68"/>
      <c r="BP4" s="82"/>
      <c r="BQ4" s="73"/>
      <c r="BR4" s="75"/>
      <c r="BS4" s="75"/>
      <c r="BT4" s="75"/>
      <c r="BU4" s="77"/>
      <c r="BV4" s="77"/>
      <c r="BW4" s="77"/>
      <c r="BX4" s="77"/>
      <c r="BY4" s="78"/>
      <c r="BZ4" s="79"/>
      <c r="CA4" s="71"/>
      <c r="CB4" s="89"/>
      <c r="CC4" s="90"/>
      <c r="CD4" s="73"/>
      <c r="CE4" s="75"/>
      <c r="CF4" s="77"/>
      <c r="CG4" s="77"/>
      <c r="CH4" s="77"/>
      <c r="CI4" s="77"/>
      <c r="CJ4" s="78"/>
      <c r="CK4" s="79"/>
      <c r="CL4" s="71"/>
      <c r="CM4" s="69"/>
      <c r="CN4" s="81"/>
      <c r="CO4" s="40"/>
      <c r="CP4" s="40"/>
      <c r="CQ4" s="41"/>
      <c r="CR4" s="41"/>
      <c r="CS4" s="41"/>
      <c r="CT4" s="41"/>
      <c r="CU4" s="41"/>
      <c r="CV4" s="42"/>
      <c r="CW4" s="43"/>
      <c r="CX4" s="44"/>
      <c r="CY4" s="45"/>
      <c r="CZ4" s="40"/>
      <c r="DA4" s="40"/>
      <c r="DB4" s="41"/>
      <c r="DC4" s="41"/>
      <c r="DD4" s="41"/>
      <c r="DE4" s="41"/>
      <c r="DF4" s="41"/>
      <c r="DG4" s="42"/>
      <c r="DH4" s="43"/>
      <c r="DI4" s="44"/>
      <c r="DJ4" s="45"/>
      <c r="DK4" s="40"/>
      <c r="DL4" s="40"/>
      <c r="DM4" s="41"/>
      <c r="DN4" s="41"/>
      <c r="DO4" s="41"/>
      <c r="DP4" s="41"/>
      <c r="DQ4" s="41"/>
      <c r="DR4" s="42"/>
      <c r="DS4" s="43"/>
      <c r="DT4" s="44"/>
      <c r="DU4" s="45"/>
      <c r="DV4" s="40"/>
      <c r="DW4" s="40"/>
      <c r="DX4" s="41"/>
      <c r="DY4" s="41"/>
      <c r="DZ4" s="41"/>
      <c r="EA4" s="41"/>
      <c r="EB4" s="41"/>
      <c r="EC4" s="42"/>
      <c r="ED4" s="43"/>
      <c r="EE4" s="44"/>
      <c r="EF4" s="45"/>
      <c r="EG4" s="40"/>
      <c r="EH4" s="40"/>
      <c r="EI4" s="41"/>
      <c r="EJ4" s="41"/>
      <c r="EK4" s="41"/>
      <c r="EL4" s="41"/>
      <c r="EM4" s="41"/>
      <c r="EN4" s="42"/>
      <c r="EO4" s="43"/>
      <c r="EP4" s="44"/>
      <c r="EQ4" s="45"/>
      <c r="ER4" s="40"/>
      <c r="ES4" s="40"/>
      <c r="ET4" s="41"/>
      <c r="EU4" s="41"/>
      <c r="EV4" s="41"/>
      <c r="EW4" s="41"/>
      <c r="EX4" s="41"/>
      <c r="EY4" s="42"/>
      <c r="EZ4" s="43"/>
      <c r="FA4" s="44"/>
      <c r="FB4" s="45"/>
      <c r="FC4" s="40"/>
      <c r="FD4" s="40"/>
      <c r="FE4" s="41"/>
      <c r="FF4" s="41"/>
      <c r="FG4" s="41"/>
      <c r="FH4" s="41"/>
      <c r="FI4" s="41"/>
      <c r="FJ4" s="42"/>
      <c r="FK4" s="43"/>
      <c r="FL4" s="44"/>
      <c r="FM4" s="45"/>
      <c r="FN4" s="40"/>
      <c r="FO4" s="40"/>
      <c r="FP4" s="41"/>
      <c r="FQ4" s="41"/>
      <c r="FR4" s="41"/>
      <c r="FS4" s="41"/>
      <c r="FT4" s="41"/>
      <c r="FU4" s="42"/>
      <c r="FV4" s="43"/>
      <c r="FW4" s="44"/>
      <c r="FX4" s="45"/>
      <c r="FY4" s="40"/>
      <c r="FZ4" s="40"/>
      <c r="GA4" s="41"/>
      <c r="GB4" s="41"/>
      <c r="GC4" s="41"/>
      <c r="GD4" s="41"/>
      <c r="GE4" s="41"/>
      <c r="GF4" s="42"/>
      <c r="GG4" s="43"/>
      <c r="GH4" s="44"/>
      <c r="GI4" s="45"/>
      <c r="GJ4" s="40"/>
      <c r="GK4" s="40"/>
      <c r="GL4" s="41"/>
      <c r="GM4" s="41"/>
      <c r="GN4" s="41"/>
      <c r="GO4" s="41"/>
      <c r="GP4" s="41"/>
      <c r="GQ4" s="42"/>
      <c r="GR4" s="43"/>
      <c r="GS4" s="44"/>
      <c r="GT4" s="45"/>
      <c r="GU4" s="40"/>
      <c r="GV4" s="40"/>
      <c r="GW4" s="41"/>
      <c r="GX4" s="41"/>
      <c r="GY4" s="41"/>
      <c r="GZ4" s="41"/>
      <c r="HA4" s="41"/>
      <c r="HB4" s="42"/>
      <c r="HC4" s="43"/>
      <c r="HD4" s="44"/>
      <c r="HE4" s="45"/>
      <c r="HF4" s="40"/>
      <c r="HG4" s="40"/>
      <c r="HH4" s="41"/>
      <c r="HI4" s="41"/>
      <c r="HJ4" s="41"/>
      <c r="HK4" s="41"/>
      <c r="HL4" s="41"/>
      <c r="HM4" s="42"/>
      <c r="HN4" s="43"/>
      <c r="HO4" s="44"/>
      <c r="HP4" s="45"/>
      <c r="HQ4" s="40"/>
      <c r="HR4" s="40"/>
      <c r="HS4" s="41"/>
      <c r="HT4" s="41"/>
      <c r="HU4" s="41"/>
      <c r="HV4" s="41"/>
      <c r="HW4" s="41"/>
      <c r="HX4" s="42"/>
      <c r="HY4" s="43"/>
      <c r="HZ4" s="44"/>
      <c r="IA4" s="45"/>
      <c r="IB4" s="40"/>
      <c r="IC4" s="40"/>
      <c r="ID4" s="41"/>
      <c r="IE4" s="41"/>
      <c r="IF4" s="41"/>
      <c r="IG4" s="41"/>
      <c r="IH4" s="41"/>
      <c r="II4" s="42"/>
      <c r="IJ4" s="43"/>
      <c r="IK4" s="44"/>
      <c r="IL4" s="45"/>
      <c r="IM4" s="93"/>
      <c r="IN4" s="39"/>
      <c r="IO4" s="39"/>
      <c r="IP4" s="39"/>
      <c r="IQ4" s="39"/>
      <c r="IR4" s="39"/>
      <c r="IS4" s="39"/>
      <c r="IT4" s="39"/>
      <c r="IU4" s="39"/>
      <c r="IV4" s="39"/>
      <c r="IW4" s="39"/>
      <c r="IX4" s="39"/>
      <c r="IY4" s="39"/>
      <c r="IZ4" s="39"/>
      <c r="JA4" s="39"/>
      <c r="JB4" s="39"/>
      <c r="JC4" s="39"/>
      <c r="JD4" s="39"/>
      <c r="JE4" s="39"/>
      <c r="JF4" s="39"/>
      <c r="JG4" s="39"/>
      <c r="JH4" s="39"/>
      <c r="JI4" s="39"/>
      <c r="JJ4" s="39"/>
      <c r="JK4" s="39"/>
      <c r="JL4" s="39"/>
      <c r="JM4" s="39"/>
      <c r="JN4" s="39"/>
      <c r="JO4" s="39"/>
      <c r="JP4" s="39"/>
      <c r="JQ4" s="39"/>
      <c r="JR4" s="39"/>
      <c r="JS4" s="39"/>
      <c r="JT4" s="39"/>
      <c r="JU4" s="39"/>
      <c r="JV4" s="39"/>
      <c r="JW4" s="39"/>
      <c r="JX4" s="39"/>
      <c r="JY4" s="39"/>
      <c r="JZ4" s="39"/>
      <c r="KA4" s="39"/>
      <c r="KB4" s="39"/>
      <c r="KC4" s="39"/>
      <c r="KD4" s="39"/>
      <c r="KE4" s="39"/>
      <c r="KF4" s="39"/>
      <c r="KG4" s="39"/>
      <c r="KH4" s="39"/>
      <c r="KI4" s="39"/>
      <c r="KJ4" s="39"/>
      <c r="KK4" s="39"/>
      <c r="KL4" s="39"/>
      <c r="KM4" s="39"/>
      <c r="KN4" s="39"/>
      <c r="KO4" s="39"/>
      <c r="KP4" s="39"/>
      <c r="KQ4" s="39"/>
      <c r="KR4" s="39"/>
      <c r="KS4" s="39"/>
      <c r="KT4" s="39"/>
      <c r="KU4" s="39"/>
      <c r="KV4" s="39"/>
      <c r="KW4" s="39"/>
      <c r="KX4" s="39"/>
      <c r="KY4" s="39"/>
      <c r="KZ4" s="39"/>
      <c r="LA4" s="39"/>
      <c r="LB4" s="39"/>
      <c r="LC4" s="39"/>
      <c r="LD4" s="39"/>
      <c r="LE4" s="39"/>
      <c r="LF4" s="39"/>
      <c r="LG4" s="39"/>
      <c r="LH4" s="39"/>
      <c r="LI4" s="39"/>
      <c r="LJ4" s="39"/>
      <c r="LK4" s="39"/>
      <c r="LL4" s="39"/>
    </row>
    <row r="5" spans="1:324" ht="12.75" customHeight="1" x14ac:dyDescent="0.2">
      <c r="A5" s="36">
        <v>1</v>
      </c>
      <c r="B5" s="48" t="s">
        <v>120</v>
      </c>
      <c r="C5" s="51"/>
      <c r="D5" s="52"/>
      <c r="E5" s="52" t="s">
        <v>112</v>
      </c>
      <c r="F5" s="54" t="s">
        <v>113</v>
      </c>
      <c r="G5" s="56"/>
      <c r="H5" s="58" t="e">
        <f>IF(AND(OR(#REF!="Y",#REF!="Y"),J5&lt;5,K5&lt;5),IF(AND(J5=#REF!,K5=#REF!),#REF!+1,1),"")</f>
        <v>#REF!</v>
      </c>
      <c r="I5" s="60" t="e">
        <f>IF(AND(#REF!="Y",K5&gt;0,OR(AND(H5=1,#REF!=10),AND(H5=2,#REF!=20),AND(H5=3,#REF!=30),AND(H5=4,#REF!=40),AND(H5=5,#REF!=50),AND(H5=6,#REF!=60),AND(H5=7,#REF!=70),AND(H5=8,#REF!=80),AND(H5=9,#REF!=90),AND(H5=10,#REF!=100))),VLOOKUP(K5-1,SortLookup!$A$13:$B$16,2,FALSE),"")</f>
        <v>#REF!</v>
      </c>
      <c r="J5" s="62" t="str">
        <f>IF(ISNA(VLOOKUP(E5,SortLookup!$A$1:$B$5,2,FALSE))," ",VLOOKUP(E5,SortLookup!$A$1:$B$5,2,FALSE))</f>
        <v xml:space="preserve"> </v>
      </c>
      <c r="K5" s="64" t="str">
        <f>IF(ISNA(VLOOKUP(F5,SortLookup!$A$7:$B$11,2,FALSE))," ",VLOOKUP(F5,SortLookup!$A$7:$B$11,2,FALSE))</f>
        <v xml:space="preserve"> </v>
      </c>
      <c r="L5" s="66">
        <f>M5+N5+P5</f>
        <v>37.130000000000003</v>
      </c>
      <c r="M5" s="67">
        <f>AC5+AP5+BB5+BM5+BZ5+CK5+CV5+DG5+DR5+EC5+EN5+EY5+FJ5+FU5+GF5+GQ5+HB5+HM5+HX5+II5</f>
        <v>33.130000000000003</v>
      </c>
      <c r="N5" s="68">
        <f>AE5+AR5+BD5+BO5+CB5+CM5+CX5+DI5+DT5+EE5+EP5+FA5+FL5+FW5+GH5+GS5+HD5+HO5+HZ5+IK5</f>
        <v>0</v>
      </c>
      <c r="O5" s="70">
        <f>P5</f>
        <v>4</v>
      </c>
      <c r="P5" s="72">
        <f>X5+AK5+AW5+BH5+BU5+CF5+CQ5+DB5+DM5+DX5+EI5+ET5+FE5+FP5+GA5+GL5+GW5+HH5+HS5+ID5</f>
        <v>4</v>
      </c>
      <c r="Q5" s="73"/>
      <c r="R5" s="75"/>
      <c r="S5" s="75"/>
      <c r="T5" s="75"/>
      <c r="U5" s="75"/>
      <c r="V5" s="75"/>
      <c r="W5" s="75"/>
      <c r="X5" s="77"/>
      <c r="Y5" s="77"/>
      <c r="Z5" s="77"/>
      <c r="AA5" s="77"/>
      <c r="AB5" s="78"/>
      <c r="AC5" s="79">
        <f>Q5+R5+S5+T5+U5+V5+W5</f>
        <v>0</v>
      </c>
      <c r="AD5" s="71">
        <f>X5</f>
        <v>0</v>
      </c>
      <c r="AE5" s="69">
        <f>(Y5*3)+(Z5*10)+(AA5*5)+(AB5*20)</f>
        <v>0</v>
      </c>
      <c r="AF5" s="81">
        <f>AC5+AD5+AE5</f>
        <v>0</v>
      </c>
      <c r="AG5" s="73"/>
      <c r="AH5" s="75"/>
      <c r="AI5" s="75"/>
      <c r="AJ5" s="75"/>
      <c r="AK5" s="77"/>
      <c r="AL5" s="77"/>
      <c r="AM5" s="77"/>
      <c r="AN5" s="77"/>
      <c r="AO5" s="78"/>
      <c r="AP5" s="79">
        <f>AG5+AH5+AI5+AJ5</f>
        <v>0</v>
      </c>
      <c r="AQ5" s="71">
        <f>AK5</f>
        <v>0</v>
      </c>
      <c r="AR5" s="69">
        <f>(AL5*3)+(AM5*10)+(AN5*5)+(AO5*20)</f>
        <v>0</v>
      </c>
      <c r="AS5" s="81">
        <f>AP5+AQ5+AR5</f>
        <v>0</v>
      </c>
      <c r="AT5" s="73">
        <v>33.130000000000003</v>
      </c>
      <c r="AU5" s="75"/>
      <c r="AV5" s="75"/>
      <c r="AW5" s="77">
        <v>4</v>
      </c>
      <c r="AX5" s="77">
        <v>0</v>
      </c>
      <c r="AY5" s="77">
        <v>0</v>
      </c>
      <c r="AZ5" s="77">
        <v>0</v>
      </c>
      <c r="BA5" s="78">
        <v>0</v>
      </c>
      <c r="BB5" s="79">
        <f>AT5+AU5+AV5</f>
        <v>33.130000000000003</v>
      </c>
      <c r="BC5" s="71">
        <f>AW5</f>
        <v>4</v>
      </c>
      <c r="BD5" s="69">
        <f>(AX5*3)+(AY5*10)+(AZ5*5)+(BA5*20)</f>
        <v>0</v>
      </c>
      <c r="BE5" s="81">
        <f>BB5+BC5+BD5</f>
        <v>37.130000000000003</v>
      </c>
      <c r="BF5" s="79"/>
      <c r="BG5" s="83"/>
      <c r="BH5" s="77"/>
      <c r="BI5" s="77"/>
      <c r="BJ5" s="77"/>
      <c r="BK5" s="77"/>
      <c r="BL5" s="78"/>
      <c r="BM5" s="80">
        <f>BF5+BG5</f>
        <v>0</v>
      </c>
      <c r="BN5" s="70">
        <f>BH5</f>
        <v>0</v>
      </c>
      <c r="BO5" s="68">
        <f>(BI5*3)+(BJ5*10)+(BK5*5)+(BL5*20)</f>
        <v>0</v>
      </c>
      <c r="BP5" s="82">
        <f>BM5+BN5+BO5</f>
        <v>0</v>
      </c>
      <c r="BQ5" s="73"/>
      <c r="BR5" s="75"/>
      <c r="BS5" s="75"/>
      <c r="BT5" s="75"/>
      <c r="BU5" s="77"/>
      <c r="BV5" s="77"/>
      <c r="BW5" s="77"/>
      <c r="BX5" s="77"/>
      <c r="BY5" s="78"/>
      <c r="BZ5" s="79">
        <f>BQ5+BR5+BS5+BT5</f>
        <v>0</v>
      </c>
      <c r="CA5" s="71">
        <f>BU5</f>
        <v>0</v>
      </c>
      <c r="CB5" s="89">
        <f>(BV5*3)+(BW5*10)+(BX5*5)+(BY5*20)</f>
        <v>0</v>
      </c>
      <c r="CC5" s="90">
        <f>BZ5+CA5+CB5</f>
        <v>0</v>
      </c>
      <c r="CD5" s="73"/>
      <c r="CE5" s="75"/>
      <c r="CF5" s="77"/>
      <c r="CG5" s="77"/>
      <c r="CH5" s="77"/>
      <c r="CI5" s="77"/>
      <c r="CJ5" s="78"/>
      <c r="CK5" s="79">
        <f>CD5+CE5</f>
        <v>0</v>
      </c>
      <c r="CL5" s="71">
        <f>CF5</f>
        <v>0</v>
      </c>
      <c r="CM5" s="69">
        <f>(CG5*3)+(CH5*10)+(CI5*5)+(CJ5*20)</f>
        <v>0</v>
      </c>
      <c r="CN5" s="81">
        <f>CK5+CL5+CM5</f>
        <v>0</v>
      </c>
      <c r="CO5" s="149"/>
      <c r="CP5" s="149"/>
      <c r="CQ5" s="150"/>
      <c r="CR5" s="150"/>
      <c r="CS5" s="150"/>
      <c r="CT5" s="150"/>
      <c r="CU5" s="150"/>
      <c r="CV5" s="151"/>
      <c r="CW5" s="152"/>
      <c r="CX5" s="153"/>
      <c r="CY5" s="154"/>
      <c r="CZ5" s="149"/>
      <c r="DA5" s="149"/>
      <c r="DB5" s="150"/>
      <c r="DC5" s="150"/>
      <c r="DD5" s="150"/>
      <c r="DE5" s="150"/>
      <c r="DF5" s="150"/>
      <c r="DG5" s="151"/>
      <c r="DH5" s="152"/>
      <c r="DI5" s="153"/>
      <c r="DJ5" s="154"/>
      <c r="DK5" s="149"/>
      <c r="DL5" s="149"/>
      <c r="DM5" s="150"/>
      <c r="DN5" s="150"/>
      <c r="DO5" s="150"/>
      <c r="DP5" s="150"/>
      <c r="DQ5" s="150"/>
      <c r="DR5" s="151"/>
      <c r="DS5" s="152"/>
      <c r="DT5" s="153"/>
      <c r="DU5" s="154"/>
      <c r="DV5" s="149"/>
      <c r="DW5" s="149"/>
      <c r="DX5" s="150"/>
      <c r="DY5" s="150"/>
      <c r="DZ5" s="150"/>
      <c r="EA5" s="150"/>
      <c r="EB5" s="150"/>
      <c r="EC5" s="151"/>
      <c r="ED5" s="152"/>
      <c r="EE5" s="153"/>
      <c r="EF5" s="154"/>
      <c r="EG5" s="149"/>
      <c r="EH5" s="149"/>
      <c r="EI5" s="150"/>
      <c r="EJ5" s="150"/>
      <c r="EK5" s="150"/>
      <c r="EL5" s="150"/>
      <c r="EM5" s="150"/>
      <c r="EN5" s="151"/>
      <c r="EO5" s="152"/>
      <c r="EP5" s="153"/>
      <c r="EQ5" s="154"/>
      <c r="ER5" s="149"/>
      <c r="ES5" s="149"/>
      <c r="ET5" s="150"/>
      <c r="EU5" s="150"/>
      <c r="EV5" s="150"/>
      <c r="EW5" s="150"/>
      <c r="EX5" s="150"/>
      <c r="EY5" s="151"/>
      <c r="EZ5" s="152"/>
      <c r="FA5" s="153"/>
      <c r="FB5" s="154"/>
      <c r="FC5" s="149"/>
      <c r="FD5" s="149"/>
      <c r="FE5" s="150"/>
      <c r="FF5" s="150"/>
      <c r="FG5" s="150"/>
      <c r="FH5" s="150"/>
      <c r="FI5" s="150"/>
      <c r="FJ5" s="151"/>
      <c r="FK5" s="152"/>
      <c r="FL5" s="153"/>
      <c r="FM5" s="154"/>
      <c r="FN5" s="149"/>
      <c r="FO5" s="149"/>
      <c r="FP5" s="150"/>
      <c r="FQ5" s="150"/>
      <c r="FR5" s="150"/>
      <c r="FS5" s="150"/>
      <c r="FT5" s="150"/>
      <c r="FU5" s="151"/>
      <c r="FV5" s="152"/>
      <c r="FW5" s="153"/>
      <c r="FX5" s="154"/>
      <c r="FY5" s="149"/>
      <c r="FZ5" s="149"/>
      <c r="GA5" s="150"/>
      <c r="GB5" s="150"/>
      <c r="GC5" s="150"/>
      <c r="GD5" s="150"/>
      <c r="GE5" s="150"/>
      <c r="GF5" s="151"/>
      <c r="GG5" s="152"/>
      <c r="GH5" s="153"/>
      <c r="GI5" s="154"/>
      <c r="GJ5" s="149"/>
      <c r="GK5" s="149"/>
      <c r="GL5" s="150"/>
      <c r="GM5" s="150"/>
      <c r="GN5" s="150"/>
      <c r="GO5" s="150"/>
      <c r="GP5" s="150"/>
      <c r="GQ5" s="151"/>
      <c r="GR5" s="152"/>
      <c r="GS5" s="153"/>
      <c r="GT5" s="154"/>
      <c r="GU5" s="149"/>
      <c r="GV5" s="149"/>
      <c r="GW5" s="150"/>
      <c r="GX5" s="150"/>
      <c r="GY5" s="150"/>
      <c r="GZ5" s="150"/>
      <c r="HA5" s="150"/>
      <c r="HB5" s="151"/>
      <c r="HC5" s="152"/>
      <c r="HD5" s="153"/>
      <c r="HE5" s="154"/>
      <c r="HF5" s="149"/>
      <c r="HG5" s="149"/>
      <c r="HH5" s="150"/>
      <c r="HI5" s="150"/>
      <c r="HJ5" s="150"/>
      <c r="HK5" s="150"/>
      <c r="HL5" s="150"/>
      <c r="HM5" s="151"/>
      <c r="HN5" s="152"/>
      <c r="HO5" s="153"/>
      <c r="HP5" s="154"/>
      <c r="HQ5" s="149"/>
      <c r="HR5" s="149"/>
      <c r="HS5" s="150"/>
      <c r="HT5" s="150"/>
      <c r="HU5" s="150"/>
      <c r="HV5" s="150"/>
      <c r="HW5" s="150"/>
      <c r="HX5" s="151"/>
      <c r="HY5" s="152"/>
      <c r="HZ5" s="153"/>
      <c r="IA5" s="154"/>
      <c r="IB5" s="149"/>
      <c r="IC5" s="149"/>
      <c r="ID5" s="150"/>
      <c r="IE5" s="150"/>
      <c r="IF5" s="150"/>
      <c r="IG5" s="150"/>
      <c r="IH5" s="150"/>
      <c r="II5" s="151"/>
      <c r="IJ5" s="152"/>
      <c r="IK5" s="153"/>
      <c r="IL5" s="154"/>
      <c r="IM5" s="93"/>
      <c r="IN5" s="39"/>
      <c r="IO5" s="39"/>
      <c r="IP5" s="39"/>
      <c r="IQ5" s="39"/>
      <c r="IR5" s="39"/>
      <c r="IS5" s="39"/>
      <c r="IT5" s="39"/>
      <c r="IU5" s="39"/>
      <c r="IV5" s="39"/>
      <c r="IW5" s="39"/>
      <c r="IX5" s="39"/>
      <c r="IY5" s="39"/>
      <c r="IZ5" s="39"/>
      <c r="JA5" s="39"/>
      <c r="JB5" s="39"/>
      <c r="JC5" s="39"/>
      <c r="JD5" s="39"/>
      <c r="JE5" s="39"/>
      <c r="JF5" s="39"/>
      <c r="JG5" s="39"/>
      <c r="JH5" s="39"/>
      <c r="JI5" s="39"/>
      <c r="JJ5" s="39"/>
      <c r="JK5" s="39"/>
      <c r="JL5" s="39"/>
      <c r="JM5" s="39"/>
      <c r="JN5" s="39"/>
      <c r="JO5" s="39"/>
      <c r="JP5" s="39"/>
      <c r="JQ5" s="39"/>
      <c r="JR5" s="39"/>
      <c r="JS5" s="39"/>
      <c r="JT5" s="39"/>
      <c r="JU5" s="39"/>
      <c r="JV5" s="39"/>
      <c r="JW5" s="39"/>
      <c r="JX5" s="39"/>
      <c r="JY5" s="39"/>
      <c r="JZ5" s="39"/>
      <c r="KA5" s="39"/>
      <c r="KB5" s="39"/>
      <c r="KC5" s="39"/>
      <c r="KD5" s="39"/>
      <c r="KE5" s="39"/>
      <c r="KF5" s="39"/>
      <c r="KG5" s="39"/>
      <c r="KH5" s="39"/>
      <c r="KI5" s="39"/>
      <c r="KJ5" s="39"/>
      <c r="KK5" s="39"/>
      <c r="KL5" s="39"/>
      <c r="KM5" s="39"/>
      <c r="KN5" s="39"/>
      <c r="KO5" s="39"/>
      <c r="KP5" s="39"/>
      <c r="KQ5" s="39"/>
      <c r="KR5" s="39"/>
      <c r="KS5" s="39"/>
      <c r="KT5" s="39"/>
      <c r="KU5" s="39"/>
      <c r="KV5" s="39"/>
      <c r="KW5" s="39"/>
      <c r="KX5" s="39"/>
      <c r="KY5" s="39"/>
      <c r="KZ5" s="39"/>
      <c r="LA5" s="39"/>
      <c r="LB5" s="39"/>
      <c r="LC5" s="39"/>
      <c r="LD5" s="39"/>
      <c r="LE5" s="39"/>
      <c r="LF5" s="39"/>
      <c r="LG5" s="39"/>
      <c r="LH5" s="39"/>
      <c r="LI5" s="39"/>
      <c r="LJ5" s="39"/>
      <c r="LK5" s="39"/>
      <c r="LL5" s="39"/>
    </row>
    <row r="6" spans="1:324" ht="12" customHeight="1" x14ac:dyDescent="0.2">
      <c r="A6" s="36">
        <v>2</v>
      </c>
      <c r="B6" s="48" t="s">
        <v>118</v>
      </c>
      <c r="C6" s="48"/>
      <c r="D6" s="52"/>
      <c r="E6" s="52" t="s">
        <v>112</v>
      </c>
      <c r="F6" s="54" t="s">
        <v>113</v>
      </c>
      <c r="G6" s="56"/>
      <c r="H6" s="58" t="e">
        <f>IF(AND(OR(#REF!="Y",#REF!="Y"),J6&lt;5,K6&lt;5),IF(AND(J6=#REF!,K6=#REF!),#REF!+1,1),"")</f>
        <v>#REF!</v>
      </c>
      <c r="I6" s="60" t="e">
        <f>IF(AND(#REF!="Y",K6&gt;0,OR(AND(H6=1,#REF!=10),AND(H6=2,#REF!=20),AND(H6=3,#REF!=30),AND(H6=4,#REF!=40),AND(H6=5,#REF!=50),AND(H6=6,#REF!=60),AND(H6=7,#REF!=70),AND(H6=8,#REF!=80),AND(H6=9,#REF!=90),AND(H6=10,#REF!=100))),VLOOKUP(K6-1,SortLookup!$A$13:$B$16,2,FALSE),"")</f>
        <v>#REF!</v>
      </c>
      <c r="J6" s="62" t="str">
        <f>IF(ISNA(VLOOKUP(E6,SortLookup!$A$1:$B$5,2,FALSE))," ",VLOOKUP(E6,SortLookup!$A$1:$B$5,2,FALSE))</f>
        <v xml:space="preserve"> </v>
      </c>
      <c r="K6" s="64" t="str">
        <f>IF(ISNA(VLOOKUP(F6,SortLookup!$A$7:$B$11,2,FALSE))," ",VLOOKUP(F6,SortLookup!$A$7:$B$11,2,FALSE))</f>
        <v xml:space="preserve"> </v>
      </c>
      <c r="L6" s="66">
        <f>M6+N6+P6</f>
        <v>38.67</v>
      </c>
      <c r="M6" s="67">
        <f>AC6+AP6+BB6+BM6+BZ6+CK6+CV6+DG6+DR6+EC6+EN6+EY6+FJ6+FU6+GF6+GQ6+HB6+HM6+HX6+II6</f>
        <v>38.67</v>
      </c>
      <c r="N6" s="68">
        <f>AE6+AR6+BD6+BO6+CB6+CM6+CX6+DI6+DT6+EE6+EP6+FA6+FL6+FW6+GH6+GS6+HD6+HO6+HZ6+IK6</f>
        <v>0</v>
      </c>
      <c r="O6" s="70">
        <f>P6</f>
        <v>0</v>
      </c>
      <c r="P6" s="72">
        <f>X6+AK6+AW6+BH6+BU6+CF6+CQ6+DB6+DM6+DX6+EI6+ET6+FE6+FP6+GA6+GL6+GW6+HH6+HS6+ID6</f>
        <v>0</v>
      </c>
      <c r="Q6" s="73"/>
      <c r="R6" s="75"/>
      <c r="S6" s="75"/>
      <c r="T6" s="75"/>
      <c r="U6" s="75"/>
      <c r="V6" s="75"/>
      <c r="W6" s="75"/>
      <c r="X6" s="77"/>
      <c r="Y6" s="77"/>
      <c r="Z6" s="77"/>
      <c r="AA6" s="77"/>
      <c r="AB6" s="78"/>
      <c r="AC6" s="79">
        <f>Q6+R6+S6+T6+U6+V6+W6</f>
        <v>0</v>
      </c>
      <c r="AD6" s="71">
        <f>X6</f>
        <v>0</v>
      </c>
      <c r="AE6" s="69">
        <f>(Y6*3)+(Z6*10)+(AA6*5)+(AB6*20)</f>
        <v>0</v>
      </c>
      <c r="AF6" s="81">
        <f>AC6+AD6+AE6</f>
        <v>0</v>
      </c>
      <c r="AG6" s="73"/>
      <c r="AH6" s="75"/>
      <c r="AI6" s="75"/>
      <c r="AJ6" s="75"/>
      <c r="AK6" s="77"/>
      <c r="AL6" s="77"/>
      <c r="AM6" s="77"/>
      <c r="AN6" s="77"/>
      <c r="AO6" s="78"/>
      <c r="AP6" s="79">
        <f>AG6+AH6+AI6+AJ6</f>
        <v>0</v>
      </c>
      <c r="AQ6" s="71">
        <f>AK6</f>
        <v>0</v>
      </c>
      <c r="AR6" s="69">
        <f>(AL6*3)+(AM6*10)+(AN6*5)+(AO6*20)</f>
        <v>0</v>
      </c>
      <c r="AS6" s="81">
        <f>AP6+AQ6+AR6</f>
        <v>0</v>
      </c>
      <c r="AT6" s="73">
        <v>38.67</v>
      </c>
      <c r="AU6" s="75"/>
      <c r="AV6" s="75"/>
      <c r="AW6" s="77">
        <v>0</v>
      </c>
      <c r="AX6" s="77">
        <v>0</v>
      </c>
      <c r="AY6" s="77">
        <v>0</v>
      </c>
      <c r="AZ6" s="77">
        <v>0</v>
      </c>
      <c r="BA6" s="78">
        <v>0</v>
      </c>
      <c r="BB6" s="79">
        <f>AT6+AU6+AV6</f>
        <v>38.67</v>
      </c>
      <c r="BC6" s="71">
        <f>AW6</f>
        <v>0</v>
      </c>
      <c r="BD6" s="69">
        <f>(AX6*3)+(AY6*10)+(AZ6*5)+(BA6*20)</f>
        <v>0</v>
      </c>
      <c r="BE6" s="81">
        <f>BB6+BC6+BD6</f>
        <v>38.67</v>
      </c>
      <c r="BF6" s="79"/>
      <c r="BG6" s="83"/>
      <c r="BH6" s="77"/>
      <c r="BI6" s="77"/>
      <c r="BJ6" s="77"/>
      <c r="BK6" s="77"/>
      <c r="BL6" s="78"/>
      <c r="BM6" s="80">
        <f>BF6+BG6</f>
        <v>0</v>
      </c>
      <c r="BN6" s="70">
        <f>BH6</f>
        <v>0</v>
      </c>
      <c r="BO6" s="68">
        <f>(BI6*3)+(BJ6*10)+(BK6*5)+(BL6*20)</f>
        <v>0</v>
      </c>
      <c r="BP6" s="82">
        <f>BM6+BN6+BO6</f>
        <v>0</v>
      </c>
      <c r="BQ6" s="73"/>
      <c r="BR6" s="75"/>
      <c r="BS6" s="75"/>
      <c r="BT6" s="75"/>
      <c r="BU6" s="77"/>
      <c r="BV6" s="77"/>
      <c r="BW6" s="77"/>
      <c r="BX6" s="77"/>
      <c r="BY6" s="78"/>
      <c r="BZ6" s="79">
        <f>BQ6+BR6+BS6+BT6</f>
        <v>0</v>
      </c>
      <c r="CA6" s="71">
        <f>BU6</f>
        <v>0</v>
      </c>
      <c r="CB6" s="89">
        <f>(BV6*3)+(BW6*10)+(BX6*5)+(BY6*20)</f>
        <v>0</v>
      </c>
      <c r="CC6" s="90">
        <f>BZ6+CA6+CB6</f>
        <v>0</v>
      </c>
      <c r="CD6" s="73"/>
      <c r="CE6" s="75"/>
      <c r="CF6" s="77"/>
      <c r="CG6" s="77"/>
      <c r="CH6" s="77"/>
      <c r="CI6" s="77"/>
      <c r="CJ6" s="78"/>
      <c r="CK6" s="79">
        <f>CD6+CE6</f>
        <v>0</v>
      </c>
      <c r="CL6" s="71">
        <f>CF6</f>
        <v>0</v>
      </c>
      <c r="CM6" s="69">
        <f>(CG6*3)+(CH6*10)+(CI6*5)+(CJ6*20)</f>
        <v>0</v>
      </c>
      <c r="CN6" s="81">
        <f>CK6+CL6+CM6</f>
        <v>0</v>
      </c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4"/>
      <c r="IN6" s="39"/>
      <c r="IO6" s="39"/>
      <c r="IP6" s="39"/>
      <c r="IQ6" s="39"/>
      <c r="IR6" s="39"/>
      <c r="IS6" s="39"/>
      <c r="IT6" s="39"/>
      <c r="IU6" s="39"/>
      <c r="IV6" s="39"/>
      <c r="IW6" s="39"/>
      <c r="IX6" s="39"/>
      <c r="IY6" s="39"/>
      <c r="IZ6" s="39"/>
      <c r="JA6" s="39"/>
      <c r="JB6" s="39"/>
      <c r="JC6" s="39"/>
      <c r="JD6" s="39"/>
      <c r="JE6" s="39"/>
      <c r="JF6" s="39"/>
      <c r="JG6" s="39"/>
      <c r="JH6" s="39"/>
      <c r="JI6" s="39"/>
      <c r="JJ6" s="39"/>
      <c r="JK6" s="39"/>
      <c r="JL6" s="39"/>
      <c r="JM6" s="39"/>
      <c r="JN6" s="39"/>
      <c r="JO6" s="39"/>
      <c r="JP6" s="39"/>
      <c r="JQ6" s="39"/>
      <c r="JR6" s="39"/>
      <c r="JS6" s="39"/>
      <c r="JT6" s="39"/>
      <c r="JU6" s="39"/>
      <c r="JV6" s="39"/>
      <c r="JW6" s="39"/>
      <c r="JX6" s="39"/>
      <c r="JY6" s="39"/>
      <c r="JZ6" s="39"/>
      <c r="KA6" s="39"/>
      <c r="KB6" s="39"/>
      <c r="KC6" s="39"/>
      <c r="KD6" s="39"/>
      <c r="KE6" s="39"/>
      <c r="KF6" s="39"/>
      <c r="KG6" s="39"/>
      <c r="KH6" s="39"/>
      <c r="KI6" s="39"/>
      <c r="KJ6" s="39"/>
      <c r="KK6" s="39"/>
      <c r="KL6" s="39"/>
      <c r="KM6" s="39"/>
      <c r="KN6" s="39"/>
      <c r="KO6" s="39"/>
      <c r="KP6" s="39"/>
      <c r="KQ6" s="39"/>
      <c r="KR6" s="39"/>
      <c r="KS6" s="39"/>
      <c r="KT6" s="39"/>
      <c r="KU6" s="39"/>
      <c r="KV6" s="39"/>
      <c r="KW6" s="39"/>
      <c r="KX6" s="39"/>
      <c r="KY6" s="39"/>
      <c r="KZ6" s="39"/>
      <c r="LA6" s="39"/>
      <c r="LB6" s="39"/>
      <c r="LC6" s="39"/>
      <c r="LD6" s="39"/>
      <c r="LE6" s="39"/>
      <c r="LF6" s="39"/>
      <c r="LG6" s="39"/>
      <c r="LH6" s="39"/>
      <c r="LI6" s="39"/>
      <c r="LJ6" s="39"/>
      <c r="LK6" s="39"/>
      <c r="LL6" s="39"/>
    </row>
    <row r="7" spans="1:324" ht="12.75" customHeight="1" x14ac:dyDescent="0.2">
      <c r="A7" s="36">
        <v>3</v>
      </c>
      <c r="B7" s="48" t="s">
        <v>110</v>
      </c>
      <c r="C7" s="48"/>
      <c r="D7" s="52"/>
      <c r="E7" s="52" t="s">
        <v>112</v>
      </c>
      <c r="F7" s="54" t="s">
        <v>113</v>
      </c>
      <c r="G7" s="56"/>
      <c r="H7" s="58" t="e">
        <f>IF(AND(OR(#REF!="Y",#REF!="Y"),J7&lt;5,K7&lt;5),IF(AND(J7=#REF!,K7=#REF!),#REF!+1,1),"")</f>
        <v>#REF!</v>
      </c>
      <c r="I7" s="60" t="e">
        <f>IF(AND(#REF!="Y",K7&gt;0,OR(AND(H7=1,#REF!=10),AND(H7=2,#REF!=20),AND(H7=3,#REF!=30),AND(H7=4,#REF!=40),AND(H7=5,#REF!=50),AND(H7=6,#REF!=60),AND(H7=7,#REF!=70),AND(H7=8,#REF!=80),AND(H7=9,#REF!=90),AND(H7=10,#REF!=100))),VLOOKUP(K7-1,SortLookup!$A$13:$B$16,2,FALSE),"")</f>
        <v>#REF!</v>
      </c>
      <c r="J7" s="62" t="str">
        <f>IF(ISNA(VLOOKUP(E7,SortLookup!$A$1:$B$5,2,FALSE))," ",VLOOKUP(E7,SortLookup!$A$1:$B$5,2,FALSE))</f>
        <v xml:space="preserve"> </v>
      </c>
      <c r="K7" s="64" t="str">
        <f>IF(ISNA(VLOOKUP(F7,SortLookup!$A$7:$B$11,2,FALSE))," ",VLOOKUP(F7,SortLookup!$A$7:$B$11,2,FALSE))</f>
        <v xml:space="preserve"> </v>
      </c>
      <c r="L7" s="66">
        <f>M7+N7+P7</f>
        <v>61.86</v>
      </c>
      <c r="M7" s="67">
        <f>AC7+AP7+BB7+BM7+BZ7+CK7+CV7+DG7+DR7+EC7+EN7+EY7+FJ7+FU7+GF7+GQ7+HB7+HM7+HX7+II7</f>
        <v>54.86</v>
      </c>
      <c r="N7" s="68">
        <f>AE7+AR7+BD7+BO7+CB7+CM7+CX7+DI7+DT7+EE7+EP7+FA7+FL7+FW7+GH7+GS7+HD7+HO7+HZ7+IK7</f>
        <v>0</v>
      </c>
      <c r="O7" s="70">
        <f>P7</f>
        <v>7</v>
      </c>
      <c r="P7" s="72">
        <f>X7+AK7+AW7+BH7+BU7+CF7+CQ7+DB7+DM7+DX7+EI7+ET7+FE7+FP7+GA7+GL7+GW7+HH7+HS7+ID7</f>
        <v>7</v>
      </c>
      <c r="Q7" s="73"/>
      <c r="R7" s="75"/>
      <c r="S7" s="75"/>
      <c r="T7" s="75"/>
      <c r="U7" s="75"/>
      <c r="V7" s="75"/>
      <c r="W7" s="75"/>
      <c r="X7" s="77"/>
      <c r="Y7" s="77"/>
      <c r="Z7" s="77"/>
      <c r="AA7" s="77"/>
      <c r="AB7" s="78"/>
      <c r="AC7" s="79">
        <f>Q7+R7+S7+T7+U7+V7+W7</f>
        <v>0</v>
      </c>
      <c r="AD7" s="71">
        <f>X7</f>
        <v>0</v>
      </c>
      <c r="AE7" s="69">
        <f>(Y7*3)+(Z7*10)+(AA7*5)+(AB7*20)</f>
        <v>0</v>
      </c>
      <c r="AF7" s="81">
        <f>AC7+AD7+AE7</f>
        <v>0</v>
      </c>
      <c r="AG7" s="73"/>
      <c r="AH7" s="75"/>
      <c r="AI7" s="75"/>
      <c r="AJ7" s="75"/>
      <c r="AK7" s="77"/>
      <c r="AL7" s="77"/>
      <c r="AM7" s="77"/>
      <c r="AN7" s="77"/>
      <c r="AO7" s="78"/>
      <c r="AP7" s="79">
        <f>AG7+AH7+AI7+AJ7</f>
        <v>0</v>
      </c>
      <c r="AQ7" s="71">
        <f>AK7</f>
        <v>0</v>
      </c>
      <c r="AR7" s="69">
        <f>(AL7*3)+(AM7*10)+(AN7*5)+(AO7*20)</f>
        <v>0</v>
      </c>
      <c r="AS7" s="81">
        <f>AP7+AQ7+AR7</f>
        <v>0</v>
      </c>
      <c r="AT7" s="73">
        <v>54.86</v>
      </c>
      <c r="AU7" s="75"/>
      <c r="AV7" s="75"/>
      <c r="AW7" s="77">
        <v>7</v>
      </c>
      <c r="AX7" s="77">
        <v>0</v>
      </c>
      <c r="AY7" s="77">
        <v>0</v>
      </c>
      <c r="AZ7" s="77">
        <v>0</v>
      </c>
      <c r="BA7" s="78">
        <v>0</v>
      </c>
      <c r="BB7" s="79">
        <f>AT7+AU7+AV7</f>
        <v>54.86</v>
      </c>
      <c r="BC7" s="71">
        <f>AW7</f>
        <v>7</v>
      </c>
      <c r="BD7" s="69">
        <f>(AX7*3)+(AY7*10)+(AZ7*5)+(BA7*20)</f>
        <v>0</v>
      </c>
      <c r="BE7" s="81">
        <f>BB7+BC7+BD7</f>
        <v>61.86</v>
      </c>
      <c r="BF7" s="79"/>
      <c r="BG7" s="83"/>
      <c r="BH7" s="77"/>
      <c r="BI7" s="77"/>
      <c r="BJ7" s="77"/>
      <c r="BK7" s="77"/>
      <c r="BL7" s="78"/>
      <c r="BM7" s="80">
        <f>BF7+BG7</f>
        <v>0</v>
      </c>
      <c r="BN7" s="70">
        <f>BH7</f>
        <v>0</v>
      </c>
      <c r="BO7" s="68">
        <f>(BI7*3)+(BJ7*10)+(BK7*5)+(BL7*20)</f>
        <v>0</v>
      </c>
      <c r="BP7" s="82">
        <f>BM7+BN7+BO7</f>
        <v>0</v>
      </c>
      <c r="BQ7" s="73"/>
      <c r="BR7" s="75"/>
      <c r="BS7" s="75"/>
      <c r="BT7" s="75"/>
      <c r="BU7" s="77"/>
      <c r="BV7" s="77"/>
      <c r="BW7" s="77"/>
      <c r="BX7" s="77"/>
      <c r="BY7" s="78"/>
      <c r="BZ7" s="79">
        <f>BQ7+BR7+BS7+BT7</f>
        <v>0</v>
      </c>
      <c r="CA7" s="71">
        <f>BU7</f>
        <v>0</v>
      </c>
      <c r="CB7" s="89">
        <f>(BV7*3)+(BW7*10)+(BX7*5)+(BY7*20)</f>
        <v>0</v>
      </c>
      <c r="CC7" s="90">
        <f>BZ7+CA7+CB7</f>
        <v>0</v>
      </c>
      <c r="CD7" s="73"/>
      <c r="CE7" s="75"/>
      <c r="CF7" s="77"/>
      <c r="CG7" s="77"/>
      <c r="CH7" s="77"/>
      <c r="CI7" s="77"/>
      <c r="CJ7" s="78"/>
      <c r="CK7" s="79">
        <f>CD7+CE7</f>
        <v>0</v>
      </c>
      <c r="CL7" s="71">
        <f>CF7</f>
        <v>0</v>
      </c>
      <c r="CM7" s="69">
        <f>(CG7*3)+(CH7*10)+(CI7*5)+(CJ7*20)</f>
        <v>0</v>
      </c>
      <c r="CN7" s="81">
        <f>CK7+CL7+CM7</f>
        <v>0</v>
      </c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4"/>
      <c r="IN7" s="91"/>
      <c r="IO7" s="39"/>
      <c r="IP7" s="39"/>
      <c r="IQ7" s="39"/>
      <c r="IR7" s="39"/>
      <c r="IS7" s="39"/>
      <c r="IT7" s="39"/>
      <c r="IU7" s="39"/>
      <c r="IV7" s="39"/>
      <c r="IW7" s="39"/>
      <c r="IX7" s="39"/>
      <c r="IY7" s="39"/>
      <c r="IZ7" s="39"/>
      <c r="JA7" s="39"/>
      <c r="JB7" s="39"/>
      <c r="JC7" s="39"/>
      <c r="JD7" s="39"/>
      <c r="JE7" s="39"/>
      <c r="JF7" s="39"/>
      <c r="JG7" s="39"/>
      <c r="JH7" s="39"/>
      <c r="JI7" s="39"/>
      <c r="JJ7" s="39"/>
      <c r="JK7" s="39"/>
      <c r="JL7" s="39"/>
      <c r="JM7" s="39"/>
      <c r="JN7" s="39"/>
      <c r="JO7" s="39"/>
      <c r="JP7" s="39"/>
      <c r="JQ7" s="39"/>
      <c r="JR7" s="39"/>
      <c r="JS7" s="39"/>
      <c r="JT7" s="39"/>
      <c r="JU7" s="39"/>
      <c r="JV7" s="39"/>
      <c r="JW7" s="39"/>
      <c r="JX7" s="39"/>
      <c r="JY7" s="39"/>
      <c r="JZ7" s="39"/>
      <c r="KA7" s="39"/>
      <c r="KB7" s="39"/>
      <c r="KC7" s="39"/>
      <c r="KD7" s="39"/>
      <c r="KE7" s="39"/>
      <c r="KF7" s="39"/>
      <c r="KG7" s="39"/>
      <c r="KH7" s="39"/>
      <c r="KI7" s="39"/>
      <c r="KJ7" s="39"/>
      <c r="KK7" s="39"/>
      <c r="KL7" s="39"/>
      <c r="KM7" s="39"/>
      <c r="KN7" s="39"/>
      <c r="KO7" s="39"/>
      <c r="KP7" s="39"/>
      <c r="KQ7" s="39"/>
      <c r="KR7" s="39"/>
      <c r="KS7" s="39"/>
      <c r="KT7" s="39"/>
      <c r="KU7" s="39"/>
      <c r="KV7" s="39"/>
      <c r="KW7" s="39"/>
      <c r="KX7" s="39"/>
      <c r="KY7" s="39"/>
      <c r="KZ7" s="39"/>
      <c r="LA7" s="39"/>
      <c r="LB7" s="39"/>
      <c r="LC7" s="39"/>
      <c r="LD7" s="39"/>
      <c r="LE7" s="39"/>
      <c r="LF7" s="39"/>
      <c r="LG7" s="39"/>
      <c r="LH7" s="39"/>
      <c r="LI7" s="39"/>
      <c r="LJ7" s="39"/>
      <c r="LK7" s="39"/>
      <c r="LL7" s="39"/>
    </row>
    <row r="8" spans="1:324" ht="12.75" customHeight="1" x14ac:dyDescent="0.2">
      <c r="A8" s="115"/>
      <c r="B8" s="116"/>
      <c r="C8" s="116"/>
      <c r="D8" s="117"/>
      <c r="E8" s="117"/>
      <c r="F8" s="118"/>
      <c r="G8" s="119"/>
      <c r="H8" s="120"/>
      <c r="I8" s="121"/>
      <c r="J8" s="122"/>
      <c r="K8" s="123"/>
      <c r="L8" s="124"/>
      <c r="M8" s="125"/>
      <c r="N8" s="126"/>
      <c r="O8" s="127"/>
      <c r="P8" s="128"/>
      <c r="Q8" s="129"/>
      <c r="R8" s="130"/>
      <c r="S8" s="130"/>
      <c r="T8" s="130"/>
      <c r="U8" s="130"/>
      <c r="V8" s="130"/>
      <c r="W8" s="130"/>
      <c r="X8" s="131"/>
      <c r="Y8" s="131"/>
      <c r="Z8" s="131"/>
      <c r="AA8" s="131"/>
      <c r="AB8" s="132"/>
      <c r="AC8" s="133"/>
      <c r="AD8" s="134"/>
      <c r="AE8" s="135"/>
      <c r="AF8" s="136"/>
      <c r="AG8" s="129"/>
      <c r="AH8" s="130"/>
      <c r="AI8" s="130"/>
      <c r="AJ8" s="130"/>
      <c r="AK8" s="131"/>
      <c r="AL8" s="131"/>
      <c r="AM8" s="131"/>
      <c r="AN8" s="131"/>
      <c r="AO8" s="132"/>
      <c r="AP8" s="133"/>
      <c r="AQ8" s="134"/>
      <c r="AR8" s="135"/>
      <c r="AS8" s="136"/>
      <c r="AT8" s="129"/>
      <c r="AU8" s="130"/>
      <c r="AV8" s="130"/>
      <c r="AW8" s="131"/>
      <c r="AX8" s="131"/>
      <c r="AY8" s="131"/>
      <c r="AZ8" s="131"/>
      <c r="BA8" s="132"/>
      <c r="BB8" s="133"/>
      <c r="BC8" s="134"/>
      <c r="BD8" s="135"/>
      <c r="BE8" s="136"/>
      <c r="BF8" s="79"/>
      <c r="BG8" s="83"/>
      <c r="BH8" s="77"/>
      <c r="BI8" s="77"/>
      <c r="BJ8" s="77"/>
      <c r="BK8" s="77"/>
      <c r="BL8" s="78"/>
      <c r="BM8" s="80"/>
      <c r="BN8" s="70"/>
      <c r="BO8" s="68"/>
      <c r="BP8" s="82"/>
      <c r="BQ8" s="73"/>
      <c r="BR8" s="75"/>
      <c r="BS8" s="75"/>
      <c r="BT8" s="75"/>
      <c r="BU8" s="77"/>
      <c r="BV8" s="77"/>
      <c r="BW8" s="77"/>
      <c r="BX8" s="77"/>
      <c r="BY8" s="78"/>
      <c r="BZ8" s="79"/>
      <c r="CA8" s="71"/>
      <c r="CB8" s="89"/>
      <c r="CC8" s="90"/>
      <c r="CD8" s="73"/>
      <c r="CE8" s="75"/>
      <c r="CF8" s="77"/>
      <c r="CG8" s="77"/>
      <c r="CH8" s="77"/>
      <c r="CI8" s="77"/>
      <c r="CJ8" s="78"/>
      <c r="CK8" s="79"/>
      <c r="CL8" s="71"/>
      <c r="CM8" s="69"/>
      <c r="CN8" s="8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4"/>
      <c r="IN8" s="39"/>
      <c r="IO8" s="39"/>
      <c r="IP8" s="39"/>
      <c r="IQ8" s="39"/>
      <c r="IR8" s="39"/>
      <c r="IS8" s="39"/>
      <c r="IT8" s="39"/>
      <c r="IU8" s="39"/>
      <c r="IV8" s="39"/>
      <c r="IW8" s="39"/>
      <c r="IX8" s="39"/>
      <c r="IY8" s="39"/>
      <c r="IZ8" s="39"/>
      <c r="JA8" s="39"/>
      <c r="JB8" s="39"/>
      <c r="JC8" s="39"/>
      <c r="JD8" s="39"/>
      <c r="JE8" s="39"/>
      <c r="JF8" s="39"/>
      <c r="JG8" s="39"/>
      <c r="JH8" s="39"/>
      <c r="JI8" s="39"/>
      <c r="JJ8" s="39"/>
      <c r="JK8" s="39"/>
      <c r="JL8" s="39"/>
      <c r="JM8" s="39"/>
      <c r="JN8" s="39"/>
      <c r="JO8" s="39"/>
      <c r="JP8" s="39"/>
      <c r="JQ8" s="39"/>
      <c r="JR8" s="39"/>
      <c r="JS8" s="39"/>
      <c r="JT8" s="39"/>
      <c r="JU8" s="39"/>
      <c r="JV8" s="39"/>
      <c r="JW8" s="39"/>
      <c r="JX8" s="39"/>
      <c r="JY8" s="39"/>
      <c r="JZ8" s="39"/>
      <c r="KA8" s="39"/>
      <c r="KB8" s="39"/>
      <c r="KC8" s="39"/>
      <c r="KD8" s="39"/>
      <c r="KE8" s="39"/>
      <c r="KF8" s="39"/>
      <c r="KG8" s="39"/>
      <c r="KH8" s="39"/>
      <c r="KI8" s="39"/>
      <c r="KJ8" s="39"/>
      <c r="KK8" s="39"/>
      <c r="KL8" s="39"/>
      <c r="KM8" s="39"/>
      <c r="KN8" s="39"/>
      <c r="KO8" s="39"/>
      <c r="KP8" s="39"/>
      <c r="KQ8" s="39"/>
      <c r="KR8" s="39"/>
      <c r="KS8" s="39"/>
      <c r="KT8" s="39"/>
      <c r="KU8" s="39"/>
      <c r="KV8" s="39"/>
      <c r="KW8" s="39"/>
      <c r="KX8" s="39"/>
      <c r="KY8" s="39"/>
      <c r="KZ8" s="39"/>
      <c r="LA8" s="39"/>
      <c r="LB8" s="39"/>
      <c r="LC8" s="39"/>
      <c r="LD8" s="39"/>
      <c r="LE8" s="39"/>
      <c r="LF8" s="39"/>
      <c r="LG8" s="39"/>
      <c r="LH8" s="39"/>
      <c r="LI8" s="39"/>
      <c r="LJ8" s="39"/>
      <c r="LK8" s="39"/>
      <c r="LL8" s="39"/>
    </row>
    <row r="9" spans="1:324" ht="12.75" customHeight="1" x14ac:dyDescent="0.2">
      <c r="A9" s="36">
        <v>1</v>
      </c>
      <c r="B9" s="48" t="s">
        <v>119</v>
      </c>
      <c r="C9" s="48"/>
      <c r="D9" s="52"/>
      <c r="E9" s="52" t="s">
        <v>112</v>
      </c>
      <c r="F9" s="54" t="s">
        <v>107</v>
      </c>
      <c r="G9" s="56"/>
      <c r="H9" s="58" t="e">
        <f>IF(AND(OR(#REF!="Y",#REF!="Y"),J9&lt;5,K9&lt;5),IF(AND(J9=#REF!,K9=#REF!),#REF!+1,1),"")</f>
        <v>#REF!</v>
      </c>
      <c r="I9" s="60" t="e">
        <f>IF(AND(#REF!="Y",K9&gt;0,OR(AND(H9=1,#REF!=10),AND(H9=2,#REF!=20),AND(H9=3,#REF!=30),AND(H9=4,#REF!=40),AND(H9=5,#REF!=50),AND(H9=6,#REF!=60),AND(H9=7,#REF!=70),AND(H9=8,#REF!=80),AND(H9=9,#REF!=90),AND(H9=10,#REF!=100))),VLOOKUP(K9-1,SortLookup!$A$13:$B$16,2,FALSE),"")</f>
        <v>#REF!</v>
      </c>
      <c r="J9" s="62" t="str">
        <f>IF(ISNA(VLOOKUP(E9,SortLookup!$A$1:$B$5,2,FALSE))," ",VLOOKUP(E9,SortLookup!$A$1:$B$5,2,FALSE))</f>
        <v xml:space="preserve"> </v>
      </c>
      <c r="K9" s="64" t="str">
        <f>IF(ISNA(VLOOKUP(F9,SortLookup!$A$7:$B$11,2,FALSE))," ",VLOOKUP(F9,SortLookup!$A$7:$B$11,2,FALSE))</f>
        <v xml:space="preserve"> </v>
      </c>
      <c r="L9" s="66">
        <f>M9+N9+P9</f>
        <v>89.45</v>
      </c>
      <c r="M9" s="67">
        <f>AC9+AP9+BB9+BM9+BZ9+CK9+CV9+DG9+DR9+EC9+EN9+EY9+FJ9+FU9+GF9+GQ9+HB9+HM9+HX9+II9</f>
        <v>87.45</v>
      </c>
      <c r="N9" s="68">
        <f>AE9+AR9+BD9+BO9+CB9+CM9+CX9+DI9+DT9+EE9+EP9+FA9+FL9+FW9+GH9+GS9+HD9+HO9+HZ9+IK9</f>
        <v>0</v>
      </c>
      <c r="O9" s="70">
        <f>P9</f>
        <v>2</v>
      </c>
      <c r="P9" s="72">
        <f>X9+AK9+AW9+BH9+BU9+CF9+CQ9+DB9+DM9+DX9+EI9+ET9+FE9+FP9+GA9+GL9+GW9+HH9+HS9+ID9</f>
        <v>2</v>
      </c>
      <c r="Q9" s="73"/>
      <c r="R9" s="75"/>
      <c r="S9" s="75"/>
      <c r="T9" s="75"/>
      <c r="U9" s="75"/>
      <c r="V9" s="75"/>
      <c r="W9" s="75"/>
      <c r="X9" s="77"/>
      <c r="Y9" s="77"/>
      <c r="Z9" s="77"/>
      <c r="AA9" s="77"/>
      <c r="AB9" s="78"/>
      <c r="AC9" s="79">
        <f>Q9+R9+S9+T9+U9+V9+W9</f>
        <v>0</v>
      </c>
      <c r="AD9" s="71">
        <f>X9</f>
        <v>0</v>
      </c>
      <c r="AE9" s="69">
        <f>(Y9*3)+(Z9*10)+(AA9*5)+(AB9*20)</f>
        <v>0</v>
      </c>
      <c r="AF9" s="81">
        <f>AC9+AD9+AE9</f>
        <v>0</v>
      </c>
      <c r="AG9" s="73"/>
      <c r="AH9" s="75"/>
      <c r="AI9" s="75"/>
      <c r="AJ9" s="75"/>
      <c r="AK9" s="77"/>
      <c r="AL9" s="77"/>
      <c r="AM9" s="77"/>
      <c r="AN9" s="77"/>
      <c r="AO9" s="78"/>
      <c r="AP9" s="79">
        <f>AG9+AH9+AI9+AJ9</f>
        <v>0</v>
      </c>
      <c r="AQ9" s="71">
        <f>AK9</f>
        <v>0</v>
      </c>
      <c r="AR9" s="69">
        <f>(AL9*3)+(AM9*10)+(AN9*5)+(AO9*20)</f>
        <v>0</v>
      </c>
      <c r="AS9" s="81">
        <f>AP9+AQ9+AR9</f>
        <v>0</v>
      </c>
      <c r="AT9" s="73">
        <v>87.45</v>
      </c>
      <c r="AU9" s="75"/>
      <c r="AV9" s="75"/>
      <c r="AW9" s="77">
        <v>2</v>
      </c>
      <c r="AX9" s="77">
        <v>0</v>
      </c>
      <c r="AY9" s="77">
        <v>0</v>
      </c>
      <c r="AZ9" s="77">
        <v>0</v>
      </c>
      <c r="BA9" s="78">
        <v>0</v>
      </c>
      <c r="BB9" s="79">
        <f>AT9+AU9+AV9</f>
        <v>87.45</v>
      </c>
      <c r="BC9" s="71">
        <f>AW9</f>
        <v>2</v>
      </c>
      <c r="BD9" s="69">
        <f>(AX9*3)+(AY9*10)+(AZ9*5)+(BA9*20)</f>
        <v>0</v>
      </c>
      <c r="BE9" s="81">
        <f>BB9+BC9+BD9</f>
        <v>89.45</v>
      </c>
      <c r="BF9" s="79"/>
      <c r="BG9" s="83"/>
      <c r="BH9" s="77"/>
      <c r="BI9" s="77"/>
      <c r="BJ9" s="77"/>
      <c r="BK9" s="77"/>
      <c r="BL9" s="78"/>
      <c r="BM9" s="80">
        <f>BF9+BG9</f>
        <v>0</v>
      </c>
      <c r="BN9" s="70">
        <f>BH9</f>
        <v>0</v>
      </c>
      <c r="BO9" s="68">
        <f>(BI9*3)+(BJ9*10)+(BK9*5)+(BL9*20)</f>
        <v>0</v>
      </c>
      <c r="BP9" s="82">
        <f>BM9+BN9+BO9</f>
        <v>0</v>
      </c>
      <c r="BQ9" s="73"/>
      <c r="BR9" s="75"/>
      <c r="BS9" s="75"/>
      <c r="BT9" s="75"/>
      <c r="BU9" s="77"/>
      <c r="BV9" s="77"/>
      <c r="BW9" s="77"/>
      <c r="BX9" s="77"/>
      <c r="BY9" s="78"/>
      <c r="BZ9" s="79">
        <f>BQ9+BR9+BS9+BT9</f>
        <v>0</v>
      </c>
      <c r="CA9" s="71">
        <f>BU9</f>
        <v>0</v>
      </c>
      <c r="CB9" s="89">
        <f>(BV9*3)+(BW9*10)+(BX9*5)+(BY9*20)</f>
        <v>0</v>
      </c>
      <c r="CC9" s="90">
        <f>BZ9+CA9+CB9</f>
        <v>0</v>
      </c>
      <c r="CD9" s="73"/>
      <c r="CE9" s="75"/>
      <c r="CF9" s="77"/>
      <c r="CG9" s="77"/>
      <c r="CH9" s="77"/>
      <c r="CI9" s="77"/>
      <c r="CJ9" s="78"/>
      <c r="CK9" s="79">
        <f>CD9+CE9</f>
        <v>0</v>
      </c>
      <c r="CL9" s="71">
        <f>CF9</f>
        <v>0</v>
      </c>
      <c r="CM9" s="69">
        <f>(CG9*3)+(CH9*10)+(CI9*5)+(CJ9*20)</f>
        <v>0</v>
      </c>
      <c r="CN9" s="81">
        <f>CK9+CL9+CM9</f>
        <v>0</v>
      </c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4"/>
      <c r="IN9" s="39"/>
      <c r="IO9" s="39"/>
      <c r="IP9" s="39"/>
      <c r="IQ9" s="39"/>
      <c r="IR9" s="39"/>
      <c r="IS9" s="39"/>
      <c r="IT9" s="39"/>
      <c r="IU9" s="39"/>
      <c r="IV9" s="39"/>
      <c r="IW9" s="39"/>
      <c r="IX9" s="39"/>
      <c r="IY9" s="39"/>
      <c r="IZ9" s="39"/>
      <c r="JA9" s="39"/>
      <c r="JB9" s="39"/>
      <c r="JC9" s="39"/>
      <c r="JD9" s="39"/>
      <c r="JE9" s="39"/>
      <c r="JF9" s="39"/>
      <c r="JG9" s="39"/>
      <c r="JH9" s="39"/>
      <c r="JI9" s="39"/>
      <c r="JJ9" s="39"/>
      <c r="JK9" s="39"/>
      <c r="JL9" s="39"/>
      <c r="JM9" s="39"/>
      <c r="JN9" s="39"/>
      <c r="JO9" s="39"/>
      <c r="JP9" s="39"/>
      <c r="JQ9" s="39"/>
      <c r="JR9" s="39"/>
      <c r="JS9" s="39"/>
      <c r="JT9" s="39"/>
      <c r="JU9" s="39"/>
      <c r="JV9" s="39"/>
      <c r="JW9" s="39"/>
      <c r="JX9" s="39"/>
      <c r="JY9" s="39"/>
      <c r="JZ9" s="39"/>
      <c r="KA9" s="39"/>
      <c r="KB9" s="39"/>
      <c r="KC9" s="39"/>
      <c r="KD9" s="39"/>
      <c r="KE9" s="39"/>
      <c r="KF9" s="39"/>
      <c r="KG9" s="39"/>
      <c r="KH9" s="39"/>
      <c r="KI9" s="39"/>
      <c r="KJ9" s="39"/>
      <c r="KK9" s="39"/>
      <c r="KL9" s="39"/>
      <c r="KM9" s="39"/>
      <c r="KN9" s="39"/>
      <c r="KO9" s="39"/>
      <c r="KP9" s="39"/>
      <c r="KQ9" s="39"/>
      <c r="KR9" s="39"/>
      <c r="KS9" s="39"/>
      <c r="KT9" s="39"/>
      <c r="KU9" s="39"/>
      <c r="KV9" s="39"/>
      <c r="KW9" s="39"/>
      <c r="KX9" s="39"/>
      <c r="KY9" s="39"/>
      <c r="KZ9" s="39"/>
      <c r="LA9" s="39"/>
      <c r="LB9" s="39"/>
      <c r="LC9" s="39"/>
      <c r="LD9" s="39"/>
      <c r="LE9" s="39"/>
      <c r="LF9" s="39"/>
      <c r="LG9" s="39"/>
      <c r="LH9" s="39"/>
      <c r="LI9" s="39"/>
      <c r="LJ9" s="39"/>
      <c r="LK9" s="39"/>
      <c r="LL9" s="39"/>
    </row>
    <row r="10" spans="1:324" ht="12.75" customHeight="1" x14ac:dyDescent="0.2">
      <c r="A10" s="115"/>
      <c r="B10" s="156"/>
      <c r="C10" s="156"/>
      <c r="D10" s="157"/>
      <c r="E10" s="157"/>
      <c r="F10" s="158"/>
      <c r="G10" s="159"/>
      <c r="H10" s="160"/>
      <c r="I10" s="161"/>
      <c r="J10" s="162"/>
      <c r="K10" s="163"/>
      <c r="L10" s="124"/>
      <c r="M10" s="125"/>
      <c r="N10" s="126"/>
      <c r="O10" s="127"/>
      <c r="P10" s="128"/>
      <c r="Q10" s="164"/>
      <c r="R10" s="165"/>
      <c r="S10" s="165"/>
      <c r="T10" s="165"/>
      <c r="U10" s="165"/>
      <c r="V10" s="165"/>
      <c r="W10" s="165"/>
      <c r="X10" s="131"/>
      <c r="Y10" s="131"/>
      <c r="Z10" s="131"/>
      <c r="AA10" s="131"/>
      <c r="AB10" s="132"/>
      <c r="AC10" s="166"/>
      <c r="AD10" s="127"/>
      <c r="AE10" s="126"/>
      <c r="AF10" s="167"/>
      <c r="AG10" s="164"/>
      <c r="AH10" s="165"/>
      <c r="AI10" s="165"/>
      <c r="AJ10" s="165"/>
      <c r="AK10" s="131"/>
      <c r="AL10" s="131"/>
      <c r="AM10" s="131"/>
      <c r="AN10" s="131"/>
      <c r="AO10" s="132"/>
      <c r="AP10" s="166"/>
      <c r="AQ10" s="127"/>
      <c r="AR10" s="126"/>
      <c r="AS10" s="167"/>
      <c r="AT10" s="164"/>
      <c r="AU10" s="165"/>
      <c r="AV10" s="165"/>
      <c r="AW10" s="131"/>
      <c r="AX10" s="131"/>
      <c r="AY10" s="131"/>
      <c r="AZ10" s="131"/>
      <c r="BA10" s="132"/>
      <c r="BB10" s="166"/>
      <c r="BC10" s="127"/>
      <c r="BD10" s="126"/>
      <c r="BE10" s="167"/>
      <c r="BF10" s="80"/>
      <c r="BG10" s="84"/>
      <c r="BH10" s="85"/>
      <c r="BI10" s="85"/>
      <c r="BJ10" s="85"/>
      <c r="BK10" s="85"/>
      <c r="BL10" s="86"/>
      <c r="BM10" s="80"/>
      <c r="BN10" s="70"/>
      <c r="BO10" s="68"/>
      <c r="BP10" s="82"/>
      <c r="BQ10" s="73"/>
      <c r="BR10" s="75"/>
      <c r="BS10" s="75"/>
      <c r="BT10" s="75"/>
      <c r="BU10" s="77"/>
      <c r="BV10" s="77"/>
      <c r="BW10" s="77"/>
      <c r="BX10" s="77"/>
      <c r="BY10" s="78"/>
      <c r="BZ10" s="79"/>
      <c r="CA10" s="71"/>
      <c r="CB10" s="89"/>
      <c r="CC10" s="90"/>
      <c r="CD10" s="73"/>
      <c r="CE10" s="75"/>
      <c r="CF10" s="77"/>
      <c r="CG10" s="77"/>
      <c r="CH10" s="77"/>
      <c r="CI10" s="77"/>
      <c r="CJ10" s="78"/>
      <c r="CK10" s="79"/>
      <c r="CL10" s="71"/>
      <c r="CM10" s="69"/>
      <c r="CN10" s="8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4"/>
      <c r="IN10" s="39"/>
      <c r="IO10" s="39"/>
      <c r="IP10" s="39"/>
      <c r="IQ10" s="39"/>
      <c r="IR10" s="39"/>
      <c r="IS10" s="39"/>
      <c r="IT10" s="39"/>
      <c r="IU10" s="39"/>
      <c r="IV10" s="39"/>
      <c r="IW10" s="39"/>
      <c r="IX10" s="39"/>
      <c r="IY10" s="39"/>
      <c r="IZ10" s="39"/>
      <c r="JA10" s="39"/>
      <c r="JB10" s="39"/>
      <c r="JC10" s="39"/>
      <c r="JD10" s="39"/>
      <c r="JE10" s="39"/>
      <c r="JF10" s="39"/>
      <c r="JG10" s="39"/>
      <c r="JH10" s="39"/>
      <c r="JI10" s="39"/>
      <c r="JJ10" s="39"/>
      <c r="JK10" s="39"/>
      <c r="JL10" s="39"/>
      <c r="JM10" s="39"/>
      <c r="JN10" s="39"/>
      <c r="JO10" s="39"/>
      <c r="JP10" s="39"/>
      <c r="JQ10" s="39"/>
      <c r="JR10" s="39"/>
      <c r="JS10" s="39"/>
      <c r="JT10" s="39"/>
      <c r="JU10" s="39"/>
      <c r="JV10" s="39"/>
      <c r="JW10" s="39"/>
      <c r="JX10" s="39"/>
      <c r="JY10" s="39"/>
      <c r="JZ10" s="39"/>
      <c r="KA10" s="39"/>
      <c r="KB10" s="39"/>
      <c r="KC10" s="39"/>
      <c r="KD10" s="39"/>
      <c r="KE10" s="39"/>
      <c r="KF10" s="39"/>
      <c r="KG10" s="39"/>
      <c r="KH10" s="39"/>
      <c r="KI10" s="39"/>
      <c r="KJ10" s="39"/>
      <c r="KK10" s="39"/>
      <c r="KL10" s="39"/>
      <c r="KM10" s="39"/>
      <c r="KN10" s="39"/>
      <c r="KO10" s="39"/>
      <c r="KP10" s="39"/>
      <c r="KQ10" s="39"/>
      <c r="KR10" s="39"/>
      <c r="KS10" s="39"/>
      <c r="KT10" s="39"/>
      <c r="KU10" s="39"/>
      <c r="KV10" s="39"/>
      <c r="KW10" s="39"/>
      <c r="KX10" s="39"/>
      <c r="KY10" s="39"/>
      <c r="KZ10" s="39"/>
      <c r="LA10" s="39"/>
      <c r="LB10" s="39"/>
      <c r="LC10" s="39"/>
      <c r="LD10" s="39"/>
      <c r="LE10" s="39"/>
      <c r="LF10" s="39"/>
      <c r="LG10" s="39"/>
      <c r="LH10" s="39"/>
      <c r="LI10" s="39"/>
      <c r="LJ10" s="39"/>
      <c r="LK10" s="39"/>
      <c r="LL10" s="39"/>
    </row>
    <row r="11" spans="1:324" ht="12.75" customHeight="1" x14ac:dyDescent="0.2">
      <c r="A11" s="36">
        <v>1</v>
      </c>
      <c r="B11" s="49" t="s">
        <v>117</v>
      </c>
      <c r="C11" s="50"/>
      <c r="D11" s="53"/>
      <c r="E11" s="53" t="s">
        <v>107</v>
      </c>
      <c r="F11" s="55" t="s">
        <v>113</v>
      </c>
      <c r="G11" s="57"/>
      <c r="H11" s="59" t="e">
        <f>IF(AND(OR(#REF!="Y",#REF!="Y"),J11&lt;5,K11&lt;5),IF(AND(J11=#REF!,K11=#REF!),#REF!+1,1),"")</f>
        <v>#REF!</v>
      </c>
      <c r="I11" s="61" t="e">
        <f>IF(AND(#REF!="Y",K11&gt;0,OR(AND(H11=1,#REF!=10),AND(H11=2,#REF!=20),AND(H11=3,#REF!=30),AND(H11=4,#REF!=40),AND(H11=5,#REF!=50),AND(H11=6,#REF!=60),AND(H11=7,#REF!=70),AND(H11=8,#REF!=80),AND(H11=9,#REF!=90),AND(H11=10,#REF!=100))),VLOOKUP(K11-1,SortLookup!$A$13:$B$16,2,FALSE),"")</f>
        <v>#REF!</v>
      </c>
      <c r="J11" s="63" t="str">
        <f>IF(ISNA(VLOOKUP(E11,SortLookup!$A$1:$B$5,2,FALSE))," ",VLOOKUP(E11,SortLookup!$A$1:$B$5,2,FALSE))</f>
        <v xml:space="preserve"> </v>
      </c>
      <c r="K11" s="65" t="str">
        <f>IF(ISNA(VLOOKUP(F11,SortLookup!$A$7:$B$11,2,FALSE))," ",VLOOKUP(F11,SortLookup!$A$7:$B$11,2,FALSE))</f>
        <v xml:space="preserve"> </v>
      </c>
      <c r="L11" s="66">
        <f>M11+N11+P11</f>
        <v>61.96</v>
      </c>
      <c r="M11" s="67">
        <f>AC11+AP11+BB11+BM11+BZ11+CK11+CV11+DG11+DR11+EC11+EN11+EY11+FJ11+FU11+GF11+GQ11+HB11+HM11+HX11+II11</f>
        <v>55.96</v>
      </c>
      <c r="N11" s="68">
        <f>AE11+AR11+BD11+BO11+CB11+CM11+CX11+DI11+DT11+EE11+EP11+FA11+FL11+FW11+GH11+GS11+HD11+HO11+HZ11+IK11</f>
        <v>0</v>
      </c>
      <c r="O11" s="70">
        <f>P11</f>
        <v>6</v>
      </c>
      <c r="P11" s="72">
        <f>X11+AK11+AW11+BH11+BU11+CF11+CQ11+DB11+DM11+DX11+EI11+ET11+FE11+FP11+GA11+GL11+GW11+HH11+HS11+ID11</f>
        <v>6</v>
      </c>
      <c r="Q11" s="74"/>
      <c r="R11" s="76"/>
      <c r="S11" s="76"/>
      <c r="T11" s="76"/>
      <c r="U11" s="76"/>
      <c r="V11" s="76"/>
      <c r="W11" s="76"/>
      <c r="X11" s="77"/>
      <c r="Y11" s="77"/>
      <c r="Z11" s="77"/>
      <c r="AA11" s="77"/>
      <c r="AB11" s="78"/>
      <c r="AC11" s="80">
        <f>Q11+R11+S11+T11+U11+V11+W11</f>
        <v>0</v>
      </c>
      <c r="AD11" s="70">
        <f>X11</f>
        <v>0</v>
      </c>
      <c r="AE11" s="68">
        <f>(Y11*3)+(Z11*10)+(AA11*5)+(AB11*20)</f>
        <v>0</v>
      </c>
      <c r="AF11" s="82">
        <f>AC11+AD11+AE11</f>
        <v>0</v>
      </c>
      <c r="AG11" s="74"/>
      <c r="AH11" s="76"/>
      <c r="AI11" s="76"/>
      <c r="AJ11" s="76"/>
      <c r="AK11" s="77"/>
      <c r="AL11" s="77"/>
      <c r="AM11" s="77"/>
      <c r="AN11" s="77"/>
      <c r="AO11" s="78"/>
      <c r="AP11" s="80">
        <f>AG11+AH11+AI11+AJ11</f>
        <v>0</v>
      </c>
      <c r="AQ11" s="70">
        <f>AK11</f>
        <v>0</v>
      </c>
      <c r="AR11" s="68">
        <f>(AL11*3)+(AM11*10)+(AN11*5)+(AO11*20)</f>
        <v>0</v>
      </c>
      <c r="AS11" s="82">
        <f>AP11+AQ11+AR11</f>
        <v>0</v>
      </c>
      <c r="AT11" s="74">
        <v>55.96</v>
      </c>
      <c r="AU11" s="76"/>
      <c r="AV11" s="76"/>
      <c r="AW11" s="77">
        <v>6</v>
      </c>
      <c r="AX11" s="77">
        <v>0</v>
      </c>
      <c r="AY11" s="77">
        <v>0</v>
      </c>
      <c r="AZ11" s="77">
        <v>0</v>
      </c>
      <c r="BA11" s="78">
        <v>0</v>
      </c>
      <c r="BB11" s="80">
        <f>AT11+AU11+AV11</f>
        <v>55.96</v>
      </c>
      <c r="BC11" s="70">
        <f>AW11</f>
        <v>6</v>
      </c>
      <c r="BD11" s="68">
        <f>(AX11*3)+(AY11*10)+(AZ11*5)+(BA11*20)</f>
        <v>0</v>
      </c>
      <c r="BE11" s="82">
        <f>BB11+BC11+BD11</f>
        <v>61.96</v>
      </c>
      <c r="BF11" s="80"/>
      <c r="BG11" s="84"/>
      <c r="BH11" s="85"/>
      <c r="BI11" s="85"/>
      <c r="BJ11" s="85"/>
      <c r="BK11" s="85"/>
      <c r="BL11" s="86"/>
      <c r="BM11" s="80">
        <f>BF11+BG11</f>
        <v>0</v>
      </c>
      <c r="BN11" s="70">
        <f>BH11</f>
        <v>0</v>
      </c>
      <c r="BO11" s="68">
        <f>(BI11*3)+(BJ11*10)+(BK11*5)+(BL11*20)</f>
        <v>0</v>
      </c>
      <c r="BP11" s="82">
        <f>BM11+BN11+BO11</f>
        <v>0</v>
      </c>
      <c r="BQ11" s="88"/>
      <c r="BR11" s="75"/>
      <c r="BS11" s="75"/>
      <c r="BT11" s="75"/>
      <c r="BU11" s="77"/>
      <c r="BV11" s="77"/>
      <c r="BW11" s="77"/>
      <c r="BX11" s="77"/>
      <c r="BY11" s="78"/>
      <c r="BZ11" s="79">
        <f>BQ11+BR11+BS11+BT11</f>
        <v>0</v>
      </c>
      <c r="CA11" s="71">
        <f>BU11</f>
        <v>0</v>
      </c>
      <c r="CB11" s="89">
        <f>(BV11*3)+(BW11*10)+(BX11*5)+(BY11*20)</f>
        <v>0</v>
      </c>
      <c r="CC11" s="90">
        <f>BZ11+CA11+CB11</f>
        <v>0</v>
      </c>
      <c r="CD11" s="73"/>
      <c r="CE11" s="75"/>
      <c r="CF11" s="77"/>
      <c r="CG11" s="77"/>
      <c r="CH11" s="77"/>
      <c r="CI11" s="77"/>
      <c r="CJ11" s="78"/>
      <c r="CK11" s="79">
        <f>CD11+CE11</f>
        <v>0</v>
      </c>
      <c r="CL11" s="71">
        <f>CF11</f>
        <v>0</v>
      </c>
      <c r="CM11" s="69">
        <f>(CG11*3)+(CH11*10)+(CI11*5)+(CJ11*20)</f>
        <v>0</v>
      </c>
      <c r="CN11" s="81">
        <f>CK11+CL11+CM11</f>
        <v>0</v>
      </c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4"/>
      <c r="IN11" s="39"/>
      <c r="IO11" s="39"/>
      <c r="IP11" s="39"/>
      <c r="IQ11" s="39"/>
      <c r="IR11" s="39"/>
      <c r="IS11" s="39"/>
      <c r="IT11" s="39"/>
      <c r="IU11" s="39"/>
      <c r="IV11" s="39"/>
      <c r="IW11" s="39"/>
      <c r="IX11" s="39"/>
      <c r="IY11" s="39"/>
      <c r="IZ11" s="39"/>
      <c r="JA11" s="39"/>
      <c r="JB11" s="39"/>
      <c r="JC11" s="39"/>
      <c r="JD11" s="39"/>
      <c r="JE11" s="39"/>
      <c r="JF11" s="39"/>
      <c r="JG11" s="39"/>
      <c r="JH11" s="39"/>
      <c r="JI11" s="39"/>
      <c r="JJ11" s="39"/>
      <c r="JK11" s="39"/>
      <c r="JL11" s="39"/>
      <c r="JM11" s="39"/>
      <c r="JN11" s="39"/>
      <c r="JO11" s="39"/>
      <c r="JP11" s="39"/>
      <c r="JQ11" s="39"/>
      <c r="JR11" s="39"/>
      <c r="JS11" s="39"/>
      <c r="JT11" s="39"/>
      <c r="JU11" s="39"/>
      <c r="JV11" s="39"/>
      <c r="JW11" s="39"/>
      <c r="JX11" s="39"/>
      <c r="JY11" s="39"/>
      <c r="JZ11" s="39"/>
      <c r="KA11" s="39"/>
      <c r="KB11" s="39"/>
      <c r="KC11" s="39"/>
      <c r="KD11" s="39"/>
      <c r="KE11" s="39"/>
      <c r="KF11" s="39"/>
      <c r="KG11" s="39"/>
      <c r="KH11" s="39"/>
      <c r="KI11" s="39"/>
      <c r="KJ11" s="39"/>
      <c r="KK11" s="39"/>
      <c r="KL11" s="39"/>
      <c r="KM11" s="39"/>
      <c r="KN11" s="39"/>
      <c r="KO11" s="39"/>
      <c r="KP11" s="39"/>
      <c r="KQ11" s="39"/>
      <c r="KR11" s="39"/>
      <c r="KS11" s="39"/>
      <c r="KT11" s="39"/>
      <c r="KU11" s="39"/>
      <c r="KV11" s="39"/>
      <c r="KW11" s="39"/>
      <c r="KX11" s="39"/>
      <c r="KY11" s="39"/>
      <c r="KZ11" s="39"/>
      <c r="LA11" s="39"/>
      <c r="LB11" s="39"/>
      <c r="LC11" s="39"/>
      <c r="LD11" s="39"/>
      <c r="LE11" s="39"/>
      <c r="LF11" s="39"/>
      <c r="LG11" s="39"/>
      <c r="LH11" s="39"/>
      <c r="LI11" s="39"/>
      <c r="LJ11" s="39"/>
      <c r="LK11" s="39"/>
      <c r="LL11" s="39"/>
    </row>
    <row r="12" spans="1:324" ht="12.75" customHeight="1" x14ac:dyDescent="0.2">
      <c r="A12" s="115"/>
      <c r="B12" s="156"/>
      <c r="C12" s="168"/>
      <c r="D12" s="157"/>
      <c r="E12" s="157"/>
      <c r="F12" s="158"/>
      <c r="G12" s="159"/>
      <c r="H12" s="160"/>
      <c r="I12" s="161"/>
      <c r="J12" s="162"/>
      <c r="K12" s="163"/>
      <c r="L12" s="124"/>
      <c r="M12" s="125"/>
      <c r="N12" s="126"/>
      <c r="O12" s="127"/>
      <c r="P12" s="128"/>
      <c r="Q12" s="164"/>
      <c r="R12" s="165"/>
      <c r="S12" s="165"/>
      <c r="T12" s="165"/>
      <c r="U12" s="165"/>
      <c r="V12" s="165"/>
      <c r="W12" s="165"/>
      <c r="X12" s="131"/>
      <c r="Y12" s="131"/>
      <c r="Z12" s="131"/>
      <c r="AA12" s="131"/>
      <c r="AB12" s="132"/>
      <c r="AC12" s="166"/>
      <c r="AD12" s="127"/>
      <c r="AE12" s="126"/>
      <c r="AF12" s="167"/>
      <c r="AG12" s="164"/>
      <c r="AH12" s="165"/>
      <c r="AI12" s="165"/>
      <c r="AJ12" s="165"/>
      <c r="AK12" s="131"/>
      <c r="AL12" s="131"/>
      <c r="AM12" s="131"/>
      <c r="AN12" s="131"/>
      <c r="AO12" s="132"/>
      <c r="AP12" s="166"/>
      <c r="AQ12" s="127"/>
      <c r="AR12" s="126"/>
      <c r="AS12" s="167"/>
      <c r="AT12" s="164"/>
      <c r="AU12" s="165"/>
      <c r="AV12" s="165"/>
      <c r="AW12" s="131"/>
      <c r="AX12" s="131"/>
      <c r="AY12" s="131"/>
      <c r="AZ12" s="131"/>
      <c r="BA12" s="132"/>
      <c r="BB12" s="166"/>
      <c r="BC12" s="127"/>
      <c r="BD12" s="126"/>
      <c r="BE12" s="167"/>
      <c r="BF12" s="80"/>
      <c r="BG12" s="84"/>
      <c r="BH12" s="85"/>
      <c r="BI12" s="85"/>
      <c r="BJ12" s="85"/>
      <c r="BK12" s="85"/>
      <c r="BL12" s="86"/>
      <c r="BM12" s="80"/>
      <c r="BN12" s="70"/>
      <c r="BO12" s="68"/>
      <c r="BP12" s="87"/>
      <c r="BQ12" s="73"/>
      <c r="BR12" s="75"/>
      <c r="BS12" s="75"/>
      <c r="BT12" s="75"/>
      <c r="BU12" s="77"/>
      <c r="BV12" s="77"/>
      <c r="BW12" s="77"/>
      <c r="BX12" s="77"/>
      <c r="BY12" s="78"/>
      <c r="BZ12" s="79"/>
      <c r="CA12" s="71"/>
      <c r="CB12" s="89"/>
      <c r="CC12" s="90"/>
      <c r="CD12" s="73"/>
      <c r="CE12" s="75"/>
      <c r="CF12" s="77"/>
      <c r="CG12" s="77"/>
      <c r="CH12" s="77"/>
      <c r="CI12" s="77"/>
      <c r="CJ12" s="78"/>
      <c r="CK12" s="79"/>
      <c r="CL12" s="71"/>
      <c r="CM12" s="69"/>
      <c r="CN12" s="8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4"/>
      <c r="IN12" s="39"/>
      <c r="IO12" s="39"/>
      <c r="IP12" s="39"/>
      <c r="IQ12" s="39"/>
      <c r="IR12" s="39"/>
      <c r="IS12" s="39"/>
      <c r="IT12" s="39"/>
      <c r="IU12" s="39"/>
      <c r="IV12" s="39"/>
      <c r="IW12" s="39"/>
      <c r="IX12" s="39"/>
      <c r="IY12" s="39"/>
      <c r="IZ12" s="39"/>
      <c r="JA12" s="39"/>
      <c r="JB12" s="39"/>
      <c r="JC12" s="39"/>
      <c r="JD12" s="39"/>
      <c r="JE12" s="39"/>
      <c r="JF12" s="39"/>
      <c r="JG12" s="39"/>
      <c r="JH12" s="39"/>
      <c r="JI12" s="39"/>
      <c r="JJ12" s="39"/>
      <c r="JK12" s="39"/>
      <c r="JL12" s="39"/>
      <c r="JM12" s="39"/>
      <c r="JN12" s="39"/>
      <c r="JO12" s="39"/>
      <c r="JP12" s="39"/>
      <c r="JQ12" s="39"/>
      <c r="JR12" s="39"/>
      <c r="JS12" s="39"/>
      <c r="JT12" s="39"/>
      <c r="JU12" s="39"/>
      <c r="JV12" s="39"/>
      <c r="JW12" s="39"/>
      <c r="JX12" s="39"/>
      <c r="JY12" s="39"/>
      <c r="JZ12" s="39"/>
      <c r="KA12" s="39"/>
      <c r="KB12" s="39"/>
      <c r="KC12" s="39"/>
      <c r="KD12" s="39"/>
      <c r="KE12" s="39"/>
      <c r="KF12" s="39"/>
      <c r="KG12" s="39"/>
      <c r="KH12" s="39"/>
      <c r="KI12" s="39"/>
      <c r="KJ12" s="39"/>
      <c r="KK12" s="39"/>
      <c r="KL12" s="39"/>
      <c r="KM12" s="39"/>
      <c r="KN12" s="39"/>
      <c r="KO12" s="39"/>
      <c r="KP12" s="39"/>
      <c r="KQ12" s="39"/>
      <c r="KR12" s="39"/>
      <c r="KS12" s="39"/>
      <c r="KT12" s="39"/>
      <c r="KU12" s="39"/>
      <c r="KV12" s="39"/>
      <c r="KW12" s="39"/>
      <c r="KX12" s="39"/>
      <c r="KY12" s="39"/>
      <c r="KZ12" s="39"/>
      <c r="LA12" s="39"/>
      <c r="LB12" s="39"/>
      <c r="LC12" s="39"/>
      <c r="LD12" s="39"/>
      <c r="LE12" s="39"/>
      <c r="LF12" s="39"/>
      <c r="LG12" s="39"/>
      <c r="LH12" s="39"/>
      <c r="LI12" s="39"/>
      <c r="LJ12" s="39"/>
      <c r="LK12" s="39"/>
      <c r="LL12" s="39"/>
    </row>
    <row r="13" spans="1:324" ht="12.75" customHeight="1" thickBot="1" x14ac:dyDescent="0.25">
      <c r="A13" s="169">
        <v>1</v>
      </c>
      <c r="B13" s="170" t="s">
        <v>114</v>
      </c>
      <c r="C13" s="170"/>
      <c r="D13" s="171"/>
      <c r="E13" s="171" t="s">
        <v>107</v>
      </c>
      <c r="F13" s="172" t="s">
        <v>107</v>
      </c>
      <c r="G13" s="173"/>
      <c r="H13" s="174" t="e">
        <f>IF(AND(OR(#REF!="Y",#REF!="Y"),J13&lt;5,K13&lt;5),IF(AND(J13=#REF!,K13=#REF!),#REF!+1,1),"")</f>
        <v>#REF!</v>
      </c>
      <c r="I13" s="175" t="e">
        <f>IF(AND(#REF!="Y",K13&gt;0,OR(AND(H13=1,#REF!=10),AND(H13=2,#REF!=20),AND(H13=3,#REF!=30),AND(H13=4,#REF!=40),AND(H13=5,#REF!=50),AND(H13=6,#REF!=60),AND(H13=7,#REF!=70),AND(H13=8,#REF!=80),AND(H13=9,#REF!=90),AND(H13=10,#REF!=100))),VLOOKUP(K13-1,SortLookup!$A$13:$B$16,2,FALSE),"")</f>
        <v>#REF!</v>
      </c>
      <c r="J13" s="176" t="str">
        <f>IF(ISNA(VLOOKUP(E13,SortLookup!$A$1:$B$5,2,FALSE))," ",VLOOKUP(E13,SortLookup!$A$1:$B$5,2,FALSE))</f>
        <v xml:space="preserve"> </v>
      </c>
      <c r="K13" s="177" t="str">
        <f>IF(ISNA(VLOOKUP(F13,SortLookup!$A$7:$B$11,2,FALSE))," ",VLOOKUP(F13,SortLookup!$A$7:$B$11,2,FALSE))</f>
        <v xml:space="preserve"> </v>
      </c>
      <c r="L13" s="178">
        <f>M13+N13+P13</f>
        <v>37.69</v>
      </c>
      <c r="M13" s="179">
        <f>AC13+AP13+BB13+BM13+BZ13+CK13+CV13+DG13+DR13+EC13+EN13+EY13+FJ13+FU13+GF13+GQ13+HB13+HM13+HX13+II13</f>
        <v>34.69</v>
      </c>
      <c r="N13" s="180">
        <f>AE13+AR13+BD13+BO13+CB13+CM13+CX13+DI13+DT13+EE13+EP13+FA13+FL13+FW13+GH13+GS13+HD13+HO13+HZ13+IK13</f>
        <v>0</v>
      </c>
      <c r="O13" s="181">
        <f>P13</f>
        <v>3</v>
      </c>
      <c r="P13" s="182">
        <f>X13+AK13+AW13+BH13+BU13+CF13+CQ13+DB13+DM13+DX13+EI13+ET13+FE13+FP13+GA13+GL13+GW13+HH13+HS13+ID13</f>
        <v>3</v>
      </c>
      <c r="Q13" s="183"/>
      <c r="R13" s="184"/>
      <c r="S13" s="184"/>
      <c r="T13" s="184"/>
      <c r="U13" s="184"/>
      <c r="V13" s="184"/>
      <c r="W13" s="184"/>
      <c r="X13" s="185"/>
      <c r="Y13" s="185"/>
      <c r="Z13" s="185"/>
      <c r="AA13" s="185"/>
      <c r="AB13" s="186"/>
      <c r="AC13" s="187">
        <f>Q13+R13+S13+T13+U13+V13+W13</f>
        <v>0</v>
      </c>
      <c r="AD13" s="181">
        <f>X13</f>
        <v>0</v>
      </c>
      <c r="AE13" s="180">
        <f>(Y13*3)+(Z13*10)+(AA13*5)+(AB13*20)</f>
        <v>0</v>
      </c>
      <c r="AF13" s="188">
        <f>AC13+AD13+AE13</f>
        <v>0</v>
      </c>
      <c r="AG13" s="183"/>
      <c r="AH13" s="184"/>
      <c r="AI13" s="184"/>
      <c r="AJ13" s="184"/>
      <c r="AK13" s="185"/>
      <c r="AL13" s="185"/>
      <c r="AM13" s="185"/>
      <c r="AN13" s="185"/>
      <c r="AO13" s="186"/>
      <c r="AP13" s="187">
        <f>AG13+AH13+AI13+AJ13</f>
        <v>0</v>
      </c>
      <c r="AQ13" s="181">
        <f>AK13</f>
        <v>0</v>
      </c>
      <c r="AR13" s="180">
        <f>(AL13*3)+(AM13*10)+(AN13*5)+(AO13*20)</f>
        <v>0</v>
      </c>
      <c r="AS13" s="188">
        <f>AP13+AQ13+AR13</f>
        <v>0</v>
      </c>
      <c r="AT13" s="183">
        <v>34.69</v>
      </c>
      <c r="AU13" s="184"/>
      <c r="AV13" s="184"/>
      <c r="AW13" s="185">
        <v>3</v>
      </c>
      <c r="AX13" s="185">
        <v>0</v>
      </c>
      <c r="AY13" s="185">
        <v>0</v>
      </c>
      <c r="AZ13" s="185">
        <v>0</v>
      </c>
      <c r="BA13" s="186">
        <v>0</v>
      </c>
      <c r="BB13" s="187">
        <f>AT13+AU13+AV13</f>
        <v>34.69</v>
      </c>
      <c r="BC13" s="181">
        <f>AW13</f>
        <v>3</v>
      </c>
      <c r="BD13" s="180">
        <f>(AX13*3)+(AY13*10)+(AZ13*5)+(BA13*20)</f>
        <v>0</v>
      </c>
      <c r="BE13" s="188">
        <f>BB13+BC13+BD13</f>
        <v>37.69</v>
      </c>
      <c r="BF13" s="79"/>
      <c r="BG13" s="83"/>
      <c r="BH13" s="77"/>
      <c r="BI13" s="77"/>
      <c r="BJ13" s="77"/>
      <c r="BK13" s="77"/>
      <c r="BL13" s="78"/>
      <c r="BM13" s="80">
        <f>BF13+BG13</f>
        <v>0</v>
      </c>
      <c r="BN13" s="70">
        <f>BH13</f>
        <v>0</v>
      </c>
      <c r="BO13" s="68">
        <f>(BI13*3)+(BJ13*10)+(BK13*5)+(BL13*20)</f>
        <v>0</v>
      </c>
      <c r="BP13" s="87">
        <f>BM13+BN13+BO13</f>
        <v>0</v>
      </c>
      <c r="BQ13" s="73"/>
      <c r="BR13" s="75"/>
      <c r="BS13" s="75"/>
      <c r="BT13" s="75"/>
      <c r="BU13" s="77"/>
      <c r="BV13" s="77"/>
      <c r="BW13" s="77"/>
      <c r="BX13" s="77"/>
      <c r="BY13" s="78"/>
      <c r="BZ13" s="79">
        <f>BQ13+BR13+BS13+BT13</f>
        <v>0</v>
      </c>
      <c r="CA13" s="71">
        <f>BU13</f>
        <v>0</v>
      </c>
      <c r="CB13" s="89">
        <f>(BV13*3)+(BW13*10)+(BX13*5)+(BY13*20)</f>
        <v>0</v>
      </c>
      <c r="CC13" s="90">
        <f>BZ13+CA13+CB13</f>
        <v>0</v>
      </c>
      <c r="CD13" s="73"/>
      <c r="CE13" s="75"/>
      <c r="CF13" s="77"/>
      <c r="CG13" s="77"/>
      <c r="CH13" s="77"/>
      <c r="CI13" s="77"/>
      <c r="CJ13" s="78"/>
      <c r="CK13" s="79">
        <f>CD13+CE13</f>
        <v>0</v>
      </c>
      <c r="CL13" s="71">
        <f>CF13</f>
        <v>0</v>
      </c>
      <c r="CM13" s="69">
        <f>(CG13*3)+(CH13*10)+(CI13*5)+(CJ13*20)</f>
        <v>0</v>
      </c>
      <c r="CN13" s="81">
        <f>CK13+CL13+CM13</f>
        <v>0</v>
      </c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4"/>
      <c r="IN13" s="39"/>
      <c r="IO13" s="39"/>
      <c r="IP13" s="39"/>
      <c r="IQ13" s="39"/>
      <c r="IR13" s="39"/>
      <c r="IS13" s="39"/>
      <c r="IT13" s="39"/>
      <c r="IU13" s="39"/>
      <c r="IV13" s="39"/>
      <c r="IW13" s="39"/>
      <c r="IX13" s="39"/>
      <c r="IY13" s="39"/>
      <c r="IZ13" s="39"/>
      <c r="JA13" s="39"/>
      <c r="JB13" s="39"/>
      <c r="JC13" s="39"/>
      <c r="JD13" s="39"/>
      <c r="JE13" s="39"/>
      <c r="JF13" s="39"/>
      <c r="JG13" s="39"/>
      <c r="JH13" s="39"/>
      <c r="JI13" s="39"/>
      <c r="JJ13" s="39"/>
      <c r="JK13" s="39"/>
      <c r="JL13" s="39"/>
      <c r="JM13" s="39"/>
      <c r="JN13" s="39"/>
      <c r="JO13" s="39"/>
      <c r="JP13" s="39"/>
      <c r="JQ13" s="39"/>
      <c r="JR13" s="39"/>
      <c r="JS13" s="39"/>
      <c r="JT13" s="39"/>
      <c r="JU13" s="39"/>
      <c r="JV13" s="39"/>
      <c r="JW13" s="39"/>
      <c r="JX13" s="39"/>
      <c r="JY13" s="39"/>
      <c r="JZ13" s="39"/>
      <c r="KA13" s="39"/>
      <c r="KB13" s="39"/>
      <c r="KC13" s="39"/>
      <c r="KD13" s="39"/>
      <c r="KE13" s="39"/>
      <c r="KF13" s="39"/>
      <c r="KG13" s="39"/>
      <c r="KH13" s="39"/>
      <c r="KI13" s="39"/>
      <c r="KJ13" s="39"/>
      <c r="KK13" s="39"/>
      <c r="KL13" s="39"/>
      <c r="KM13" s="39"/>
      <c r="KN13" s="39"/>
      <c r="KO13" s="39"/>
      <c r="KP13" s="39"/>
      <c r="KQ13" s="39"/>
      <c r="KR13" s="39"/>
      <c r="KS13" s="39"/>
      <c r="KT13" s="39"/>
      <c r="KU13" s="39"/>
      <c r="KV13" s="39"/>
      <c r="KW13" s="39"/>
      <c r="KX13" s="39"/>
      <c r="KY13" s="39"/>
      <c r="KZ13" s="39"/>
      <c r="LA13" s="39"/>
      <c r="LB13" s="39"/>
      <c r="LC13" s="39"/>
      <c r="LD13" s="39"/>
      <c r="LE13" s="39"/>
      <c r="LF13" s="39"/>
      <c r="LG13" s="39"/>
      <c r="LH13" s="39"/>
      <c r="LI13" s="39"/>
      <c r="LJ13" s="39"/>
      <c r="LK13" s="39"/>
      <c r="LL13" s="39"/>
    </row>
    <row r="14" spans="1:324" ht="12.75" hidden="1" customHeight="1" x14ac:dyDescent="0.2">
      <c r="A14" s="36"/>
      <c r="B14" s="49"/>
      <c r="C14" s="49"/>
      <c r="D14" s="53"/>
      <c r="E14" s="53"/>
      <c r="F14" s="55"/>
      <c r="G14" s="57"/>
      <c r="H14" s="59" t="e">
        <f>IF(AND(OR(#REF!="Y",#REF!="Y"),J14&lt;5,K14&lt;5),IF(AND(J14=#REF!,K14=#REF!),#REF!+1,1),"")</f>
        <v>#REF!</v>
      </c>
      <c r="I14" s="61" t="e">
        <f>IF(AND(#REF!="Y",K14&gt;0,OR(AND(H14=1,#REF!=10),AND(H14=2,#REF!=20),AND(H14=3,#REF!=30),AND(H14=4,#REF!=40),AND(H14=5,#REF!=50),AND(H14=6,#REF!=60),AND(H14=7,#REF!=70),AND(H14=8,#REF!=80),AND(H14=9,#REF!=90),AND(H14=10,#REF!=100))),VLOOKUP(K14-1,SortLookup!$A$13:$B$16,2,FALSE),"")</f>
        <v>#REF!</v>
      </c>
      <c r="J14" s="63" t="str">
        <f>IF(ISNA(VLOOKUP(E14,SortLookup!$A$1:$B$5,2,FALSE))," ",VLOOKUP(E14,SortLookup!$A$1:$B$5,2,FALSE))</f>
        <v xml:space="preserve"> </v>
      </c>
      <c r="K14" s="65" t="str">
        <f>IF(ISNA(VLOOKUP(F14,SortLookup!$A$7:$B$11,2,FALSE))," ",VLOOKUP(F14,SortLookup!$A$7:$B$11,2,FALSE))</f>
        <v xml:space="preserve"> </v>
      </c>
      <c r="L14" s="66">
        <f>M14+N14+P14</f>
        <v>0</v>
      </c>
      <c r="M14" s="67">
        <f>AC14+AP14+BB14+BM14+BZ14+CK14+CV14+DG14+DR14+EC14+EN14+EY14+FJ14+FU14+GF14+GQ14+HB14+HM14+HX14+II14</f>
        <v>0</v>
      </c>
      <c r="N14" s="68">
        <f>AE14+AR14+BD14+BO14+CB14+CM14+CX14+DI14+DT14+EE14+EP14+FA14+FL14+FW14+GH14+GS14+HD14+HO14+HZ14+IK14</f>
        <v>0</v>
      </c>
      <c r="O14" s="70">
        <f>P14</f>
        <v>0</v>
      </c>
      <c r="P14" s="72">
        <f>X14+AK14+AW14+BH14+BU14+CF14+CQ14+DB14+DM14+DX14+EI14+ET14+FE14+FP14+GA14+GL14+GW14+HH14+HS14+ID14</f>
        <v>0</v>
      </c>
      <c r="Q14" s="74"/>
      <c r="R14" s="76"/>
      <c r="S14" s="76"/>
      <c r="T14" s="76"/>
      <c r="U14" s="76"/>
      <c r="V14" s="76"/>
      <c r="W14" s="76"/>
      <c r="X14" s="85"/>
      <c r="Y14" s="85"/>
      <c r="Z14" s="85"/>
      <c r="AA14" s="85"/>
      <c r="AB14" s="86"/>
      <c r="AC14" s="80">
        <f>Q14+R14+S14+T14+U14+V14+W14</f>
        <v>0</v>
      </c>
      <c r="AD14" s="70">
        <f>X14</f>
        <v>0</v>
      </c>
      <c r="AE14" s="68">
        <f>(Y14*3)+(Z14*10)+(AA14*5)+(AB14*20)</f>
        <v>0</v>
      </c>
      <c r="AF14" s="82">
        <f>AC14+AD14+AE14</f>
        <v>0</v>
      </c>
      <c r="AG14" s="74"/>
      <c r="AH14" s="76"/>
      <c r="AI14" s="76"/>
      <c r="AJ14" s="76"/>
      <c r="AK14" s="85"/>
      <c r="AL14" s="85"/>
      <c r="AM14" s="85"/>
      <c r="AN14" s="85"/>
      <c r="AO14" s="86"/>
      <c r="AP14" s="80">
        <f>AG14+AH14+AI14+AJ14</f>
        <v>0</v>
      </c>
      <c r="AQ14" s="70">
        <f>AK14</f>
        <v>0</v>
      </c>
      <c r="AR14" s="68">
        <f>(AL14*3)+(AM14*10)+(AN14*5)+(AO14*20)</f>
        <v>0</v>
      </c>
      <c r="AS14" s="82">
        <f>AP14+AQ14+AR14</f>
        <v>0</v>
      </c>
      <c r="AT14" s="74"/>
      <c r="AU14" s="76"/>
      <c r="AV14" s="76"/>
      <c r="AW14" s="85"/>
      <c r="AX14" s="85"/>
      <c r="AY14" s="85"/>
      <c r="AZ14" s="85"/>
      <c r="BA14" s="86"/>
      <c r="BB14" s="80">
        <f>AT14+AU14+AV14</f>
        <v>0</v>
      </c>
      <c r="BC14" s="70">
        <f>AW14</f>
        <v>0</v>
      </c>
      <c r="BD14" s="68">
        <f>(AX14*3)+(AY14*10)+(AZ14*5)+(BA14*20)</f>
        <v>0</v>
      </c>
      <c r="BE14" s="82">
        <f>BB14+BC14+BD14</f>
        <v>0</v>
      </c>
      <c r="BF14" s="79"/>
      <c r="BG14" s="83"/>
      <c r="BH14" s="77"/>
      <c r="BI14" s="77"/>
      <c r="BJ14" s="77"/>
      <c r="BK14" s="77"/>
      <c r="BL14" s="78"/>
      <c r="BM14" s="80">
        <f>BF14+BG14</f>
        <v>0</v>
      </c>
      <c r="BN14" s="70">
        <f>BH14</f>
        <v>0</v>
      </c>
      <c r="BO14" s="68">
        <f>(BI14*3)+(BJ14*10)+(BK14*5)+(BL14*20)</f>
        <v>0</v>
      </c>
      <c r="BP14" s="82">
        <f>BM14+BN14+BO14</f>
        <v>0</v>
      </c>
      <c r="BQ14" s="73"/>
      <c r="BR14" s="75"/>
      <c r="BS14" s="75"/>
      <c r="BT14" s="75"/>
      <c r="BU14" s="77"/>
      <c r="BV14" s="77"/>
      <c r="BW14" s="77"/>
      <c r="BX14" s="77"/>
      <c r="BY14" s="78"/>
      <c r="BZ14" s="79">
        <f>BQ14+BR14+BS14+BT14</f>
        <v>0</v>
      </c>
      <c r="CA14" s="71">
        <f>BU14</f>
        <v>0</v>
      </c>
      <c r="CB14" s="89">
        <f>(BV14*3)+(BW14*10)+(BX14*5)+(BY14*20)</f>
        <v>0</v>
      </c>
      <c r="CC14" s="90">
        <f>BZ14+CA14+CB14</f>
        <v>0</v>
      </c>
      <c r="CD14" s="73"/>
      <c r="CE14" s="75"/>
      <c r="CF14" s="77"/>
      <c r="CG14" s="77"/>
      <c r="CH14" s="77"/>
      <c r="CI14" s="77"/>
      <c r="CJ14" s="78"/>
      <c r="CK14" s="79">
        <f>CD14+CE14</f>
        <v>0</v>
      </c>
      <c r="CL14" s="71">
        <f>CF14</f>
        <v>0</v>
      </c>
      <c r="CM14" s="69">
        <f>(CG14*3)+(CH14*10)+(CI14*5)+(CJ14*20)</f>
        <v>0</v>
      </c>
      <c r="CN14" s="81">
        <f>CK14+CL14+CM14</f>
        <v>0</v>
      </c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3"/>
      <c r="IN14" s="39"/>
      <c r="IO14" s="39"/>
      <c r="IP14" s="39"/>
      <c r="IQ14" s="39"/>
      <c r="IR14" s="39"/>
      <c r="IS14" s="39"/>
      <c r="IT14" s="39"/>
      <c r="IU14" s="39"/>
      <c r="IV14" s="39"/>
      <c r="IW14" s="39"/>
      <c r="IX14" s="39"/>
      <c r="IY14" s="39"/>
      <c r="IZ14" s="39"/>
      <c r="JA14" s="39"/>
      <c r="JB14" s="39"/>
      <c r="JC14" s="39"/>
      <c r="JD14" s="39"/>
      <c r="JE14" s="39"/>
      <c r="JF14" s="39"/>
      <c r="JG14" s="39"/>
      <c r="JH14" s="39"/>
      <c r="JI14" s="39"/>
      <c r="JJ14" s="39"/>
      <c r="JK14" s="39"/>
      <c r="JL14" s="39"/>
      <c r="JM14" s="39"/>
      <c r="JN14" s="39"/>
      <c r="JO14" s="39"/>
      <c r="JP14" s="39"/>
      <c r="JQ14" s="39"/>
      <c r="JR14" s="39"/>
      <c r="JS14" s="39"/>
      <c r="JT14" s="39"/>
      <c r="JU14" s="39"/>
      <c r="JV14" s="39"/>
      <c r="JW14" s="39"/>
      <c r="JX14" s="39"/>
      <c r="JY14" s="39"/>
      <c r="JZ14" s="39"/>
      <c r="KA14" s="39"/>
      <c r="KB14" s="39"/>
      <c r="KC14" s="39"/>
      <c r="KD14" s="39"/>
      <c r="KE14" s="39"/>
      <c r="KF14" s="39"/>
      <c r="KG14" s="39"/>
      <c r="KH14" s="39"/>
      <c r="KI14" s="39"/>
      <c r="KJ14" s="39"/>
      <c r="KK14" s="39"/>
      <c r="KL14" s="39"/>
      <c r="KM14" s="39"/>
      <c r="KN14" s="39"/>
      <c r="KO14" s="39"/>
      <c r="KP14" s="39"/>
      <c r="KQ14" s="39"/>
      <c r="KR14" s="39"/>
      <c r="KS14" s="39"/>
      <c r="KT14" s="39"/>
      <c r="KU14" s="39"/>
      <c r="KV14" s="39"/>
      <c r="KW14" s="39"/>
      <c r="KX14" s="39"/>
      <c r="KY14" s="39"/>
      <c r="KZ14" s="39"/>
      <c r="LA14" s="39"/>
      <c r="LB14" s="39"/>
      <c r="LC14" s="39"/>
      <c r="LD14" s="39"/>
      <c r="LE14" s="39"/>
      <c r="LF14" s="39"/>
      <c r="LG14" s="39"/>
      <c r="LH14" s="39"/>
      <c r="LI14" s="39"/>
      <c r="LJ14" s="39"/>
      <c r="LK14" s="39"/>
      <c r="LL14" s="39"/>
    </row>
    <row r="15" spans="1:324" ht="12.75" hidden="1" customHeight="1" x14ac:dyDescent="0.2">
      <c r="A15" s="36"/>
      <c r="B15" s="48"/>
      <c r="C15" s="48"/>
      <c r="D15" s="52"/>
      <c r="E15" s="52"/>
      <c r="F15" s="54"/>
      <c r="G15" s="56"/>
      <c r="H15" s="58" t="e">
        <f>IF(AND(OR(#REF!="Y",#REF!="Y"),J15&lt;5,K15&lt;5),IF(AND(J15=#REF!,K15=#REF!),#REF!+1,1),"")</f>
        <v>#REF!</v>
      </c>
      <c r="I15" s="60" t="e">
        <f>IF(AND(#REF!="Y",K15&gt;0,OR(AND(H15=1,#REF!=10),AND(H15=2,#REF!=20),AND(H15=3,#REF!=30),AND(H15=4,#REF!=40),AND(H15=5,#REF!=50),AND(H15=6,#REF!=60),AND(H15=7,#REF!=70),AND(H15=8,#REF!=80),AND(H15=9,#REF!=90),AND(H15=10,#REF!=100))),VLOOKUP(K15-1,SortLookup!$A$13:$B$16,2,FALSE),"")</f>
        <v>#REF!</v>
      </c>
      <c r="J15" s="62" t="str">
        <f>IF(ISNA(VLOOKUP(E15,SortLookup!$A$1:$B$5,2,FALSE))," ",VLOOKUP(E15,SortLookup!$A$1:$B$5,2,FALSE))</f>
        <v xml:space="preserve"> </v>
      </c>
      <c r="K15" s="64" t="str">
        <f>IF(ISNA(VLOOKUP(F15,SortLookup!$A$7:$B$11,2,FALSE))," ",VLOOKUP(F15,SortLookup!$A$7:$B$11,2,FALSE))</f>
        <v xml:space="preserve"> </v>
      </c>
      <c r="L15" s="66">
        <f>M15+N15+P15</f>
        <v>0</v>
      </c>
      <c r="M15" s="67">
        <f>AC15+AP15+BB15+BM15+BZ15+CK15+CV15+DG15+DR15+EC15+EN15+EY15+FJ15+FU15+GF15+GQ15+HB15+HM15+HX15+II15</f>
        <v>0</v>
      </c>
      <c r="N15" s="68">
        <f>AE15+AR15+BD15+BO15+CB15+CM15+CX15+DI15+DT15+EE15+EP15+FA15+FL15+FW15+GH15+GS15+HD15+HO15+HZ15+IK15</f>
        <v>0</v>
      </c>
      <c r="O15" s="70">
        <f>P15</f>
        <v>0</v>
      </c>
      <c r="P15" s="72">
        <f>X15+AK15+AW15+BH15+BU15+CF15+CQ15+DB15+DM15+DX15+EI15+ET15+FE15+FP15+GA15+GL15+GW15+HH15+HS15+ID15</f>
        <v>0</v>
      </c>
      <c r="Q15" s="73"/>
      <c r="R15" s="75"/>
      <c r="S15" s="75"/>
      <c r="T15" s="75"/>
      <c r="U15" s="75"/>
      <c r="V15" s="75"/>
      <c r="W15" s="75"/>
      <c r="X15" s="77"/>
      <c r="Y15" s="77"/>
      <c r="Z15" s="77"/>
      <c r="AA15" s="77"/>
      <c r="AB15" s="78"/>
      <c r="AC15" s="79">
        <f>Q15+R15+S15+T15+U15+V15+W15</f>
        <v>0</v>
      </c>
      <c r="AD15" s="71">
        <f>X15</f>
        <v>0</v>
      </c>
      <c r="AE15" s="69">
        <f>(Y15*3)+(Z15*10)+(AA15*5)+(AB15*20)</f>
        <v>0</v>
      </c>
      <c r="AF15" s="81">
        <f>AC15+AD15+AE15</f>
        <v>0</v>
      </c>
      <c r="AG15" s="73"/>
      <c r="AH15" s="75"/>
      <c r="AI15" s="75"/>
      <c r="AJ15" s="75"/>
      <c r="AK15" s="77"/>
      <c r="AL15" s="77"/>
      <c r="AM15" s="77"/>
      <c r="AN15" s="77"/>
      <c r="AO15" s="78"/>
      <c r="AP15" s="79">
        <f>AG15+AH15+AI15+AJ15</f>
        <v>0</v>
      </c>
      <c r="AQ15" s="71">
        <f>AK15</f>
        <v>0</v>
      </c>
      <c r="AR15" s="69">
        <f>(AL15*3)+(AM15*10)+(AN15*5)+(AO15*20)</f>
        <v>0</v>
      </c>
      <c r="AS15" s="81">
        <f>AP15+AQ15+AR15</f>
        <v>0</v>
      </c>
      <c r="AT15" s="73"/>
      <c r="AU15" s="75"/>
      <c r="AV15" s="75"/>
      <c r="AW15" s="77"/>
      <c r="AX15" s="77"/>
      <c r="AY15" s="77"/>
      <c r="AZ15" s="77"/>
      <c r="BA15" s="78"/>
      <c r="BB15" s="79">
        <f>AT15+AU15+AV15</f>
        <v>0</v>
      </c>
      <c r="BC15" s="71">
        <f>AW15</f>
        <v>0</v>
      </c>
      <c r="BD15" s="69">
        <f>(AX15*3)+(AY15*10)+(AZ15*5)+(BA15*20)</f>
        <v>0</v>
      </c>
      <c r="BE15" s="81">
        <f>BB15+BC15+BD15</f>
        <v>0</v>
      </c>
      <c r="BF15" s="79"/>
      <c r="BG15" s="83"/>
      <c r="BH15" s="77"/>
      <c r="BI15" s="77"/>
      <c r="BJ15" s="77"/>
      <c r="BK15" s="77"/>
      <c r="BL15" s="78"/>
      <c r="BM15" s="80">
        <f>BF15+BG15</f>
        <v>0</v>
      </c>
      <c r="BN15" s="70">
        <f>BH15</f>
        <v>0</v>
      </c>
      <c r="BO15" s="68">
        <f>(BI15*3)+(BJ15*10)+(BK15*5)+(BL15*20)</f>
        <v>0</v>
      </c>
      <c r="BP15" s="82">
        <f>BM15+BN15+BO15</f>
        <v>0</v>
      </c>
      <c r="BQ15" s="73"/>
      <c r="BR15" s="75"/>
      <c r="BS15" s="75"/>
      <c r="BT15" s="75"/>
      <c r="BU15" s="77"/>
      <c r="BV15" s="77"/>
      <c r="BW15" s="77"/>
      <c r="BX15" s="77"/>
      <c r="BY15" s="78"/>
      <c r="BZ15" s="79">
        <f>BQ15+BR15+BS15+BT15</f>
        <v>0</v>
      </c>
      <c r="CA15" s="71">
        <f>BU15</f>
        <v>0</v>
      </c>
      <c r="CB15" s="89">
        <f>(BV15*3)+(BW15*10)+(BX15*5)+(BY15*20)</f>
        <v>0</v>
      </c>
      <c r="CC15" s="90">
        <f>BZ15+CA15+CB15</f>
        <v>0</v>
      </c>
      <c r="CD15" s="73"/>
      <c r="CE15" s="75"/>
      <c r="CF15" s="77"/>
      <c r="CG15" s="77"/>
      <c r="CH15" s="77"/>
      <c r="CI15" s="77"/>
      <c r="CJ15" s="78"/>
      <c r="CK15" s="79">
        <f>CD15+CE15</f>
        <v>0</v>
      </c>
      <c r="CL15" s="71">
        <f>CF15</f>
        <v>0</v>
      </c>
      <c r="CM15" s="69">
        <f>(CG15*3)+(CH15*10)+(CI15*5)+(CJ15*20)</f>
        <v>0</v>
      </c>
      <c r="CN15" s="81">
        <f>CK15+CL15+CM15</f>
        <v>0</v>
      </c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3"/>
      <c r="IN15" s="39"/>
      <c r="IO15" s="39"/>
      <c r="IP15" s="39"/>
      <c r="IQ15" s="39"/>
      <c r="IR15" s="39"/>
      <c r="IS15" s="39"/>
      <c r="IT15" s="39"/>
      <c r="IU15" s="39"/>
      <c r="IV15" s="39"/>
      <c r="IW15" s="39"/>
      <c r="IX15" s="39"/>
      <c r="IY15" s="39"/>
      <c r="IZ15" s="39"/>
      <c r="JA15" s="39"/>
      <c r="JB15" s="39"/>
      <c r="JC15" s="39"/>
      <c r="JD15" s="39"/>
      <c r="JE15" s="39"/>
      <c r="JF15" s="39"/>
      <c r="JG15" s="39"/>
      <c r="JH15" s="39"/>
      <c r="JI15" s="39"/>
      <c r="JJ15" s="39"/>
      <c r="JK15" s="39"/>
      <c r="JL15" s="39"/>
      <c r="JM15" s="39"/>
      <c r="JN15" s="39"/>
      <c r="JO15" s="39"/>
      <c r="JP15" s="39"/>
      <c r="JQ15" s="39"/>
      <c r="JR15" s="39"/>
      <c r="JS15" s="39"/>
      <c r="JT15" s="39"/>
      <c r="JU15" s="39"/>
      <c r="JV15" s="39"/>
      <c r="JW15" s="39"/>
      <c r="JX15" s="39"/>
      <c r="JY15" s="39"/>
      <c r="JZ15" s="39"/>
      <c r="KA15" s="39"/>
      <c r="KB15" s="39"/>
      <c r="KC15" s="39"/>
      <c r="KD15" s="39"/>
      <c r="KE15" s="39"/>
      <c r="KF15" s="39"/>
      <c r="KG15" s="39"/>
      <c r="KH15" s="39"/>
      <c r="KI15" s="39"/>
      <c r="KJ15" s="39"/>
      <c r="KK15" s="39"/>
      <c r="KL15" s="39"/>
      <c r="KM15" s="39"/>
      <c r="KN15" s="39"/>
      <c r="KO15" s="39"/>
      <c r="KP15" s="39"/>
      <c r="KQ15" s="39"/>
      <c r="KR15" s="39"/>
      <c r="KS15" s="39"/>
      <c r="KT15" s="39"/>
      <c r="KU15" s="39"/>
      <c r="KV15" s="39"/>
      <c r="KW15" s="39"/>
      <c r="KX15" s="39"/>
      <c r="KY15" s="39"/>
      <c r="KZ15" s="39"/>
      <c r="LA15" s="39"/>
      <c r="LB15" s="39"/>
      <c r="LC15" s="39"/>
      <c r="LD15" s="39"/>
      <c r="LE15" s="39"/>
      <c r="LF15" s="39"/>
      <c r="LG15" s="39"/>
      <c r="LH15" s="39"/>
      <c r="LI15" s="39"/>
      <c r="LJ15" s="39"/>
      <c r="LK15" s="39"/>
      <c r="LL15" s="39"/>
    </row>
    <row r="16" spans="1:324" ht="12" hidden="1" customHeight="1" thickBot="1" x14ac:dyDescent="0.25">
      <c r="A16" s="138"/>
      <c r="B16" s="95"/>
      <c r="C16" s="95"/>
      <c r="D16" s="96"/>
      <c r="E16" s="96"/>
      <c r="F16" s="97"/>
      <c r="G16" s="98"/>
      <c r="H16" s="99" t="e">
        <f>IF(AND(OR(#REF!="Y",#REF!="Y"),J16&lt;5,K16&lt;5),IF(AND(J16=#REF!,K16=#REF!),#REF!+1,1),"")</f>
        <v>#REF!</v>
      </c>
      <c r="I16" s="100" t="e">
        <f>IF(AND(#REF!="Y",K16&gt;0,OR(AND(H16=1,#REF!=10),AND(H16=2,#REF!=20),AND(H16=3,#REF!=30),AND(H16=4,#REF!=40),AND(H16=5,#REF!=50),AND(H16=6,#REF!=60),AND(H16=7,#REF!=70),AND(H16=8,#REF!=80),AND(H16=9,#REF!=90),AND(H16=10,#REF!=100))),VLOOKUP(K16-1,SortLookup!$A$13:$B$16,2,FALSE),"")</f>
        <v>#REF!</v>
      </c>
      <c r="J16" s="101" t="str">
        <f>IF(ISNA(VLOOKUP(E16,SortLookup!$A$1:$B$5,2,FALSE))," ",VLOOKUP(E16,SortLookup!$A$1:$B$5,2,FALSE))</f>
        <v xml:space="preserve"> </v>
      </c>
      <c r="K16" s="102" t="str">
        <f>IF(ISNA(VLOOKUP(F16,SortLookup!$A$7:$B$11,2,FALSE))," ",VLOOKUP(F16,SortLookup!$A$7:$B$11,2,FALSE))</f>
        <v xml:space="preserve"> </v>
      </c>
      <c r="L16" s="103">
        <f t="shared" ref="L16:L32" si="0">M16+N16+P16</f>
        <v>0</v>
      </c>
      <c r="M16" s="104">
        <f t="shared" ref="M16:M32" si="1">AC16+AP16+BB16+BM16+BZ16+CK16+CV16+DG16+DR16+EC16+EN16+EY16+FJ16+FU16+GF16+GQ16+HB16+HM16+HX16+II16</f>
        <v>0</v>
      </c>
      <c r="N16" s="105">
        <f t="shared" ref="N16:N32" si="2">AE16+AR16+BD16+BO16+CB16+CM16+CX16+DI16+DT16+EE16+EP16+FA16+FL16+FW16+GH16+GS16+HD16+HO16+HZ16+IK16</f>
        <v>0</v>
      </c>
      <c r="O16" s="106">
        <f t="shared" ref="O16:O32" si="3">P16</f>
        <v>0</v>
      </c>
      <c r="P16" s="107">
        <f t="shared" ref="P16:P32" si="4">X16+AK16+AW16+BH16+BU16+CF16+CQ16+DB16+DM16+DX16+EI16+ET16+FE16+FP16+GA16+GL16+GW16+HH16+HS16+ID16</f>
        <v>0</v>
      </c>
      <c r="Q16" s="108"/>
      <c r="R16" s="109"/>
      <c r="S16" s="109"/>
      <c r="T16" s="109"/>
      <c r="U16" s="109"/>
      <c r="V16" s="109"/>
      <c r="W16" s="109"/>
      <c r="X16" s="110"/>
      <c r="Y16" s="110"/>
      <c r="Z16" s="110"/>
      <c r="AA16" s="110"/>
      <c r="AB16" s="111"/>
      <c r="AC16" s="112">
        <f t="shared" ref="AC16:AC32" si="5">Q16+R16+S16+T16+U16+V16+W16</f>
        <v>0</v>
      </c>
      <c r="AD16" s="106">
        <f t="shared" ref="AD16:AD32" si="6">X16</f>
        <v>0</v>
      </c>
      <c r="AE16" s="105">
        <f t="shared" ref="AE16:AE32" si="7">(Y16*3)+(Z16*10)+(AA16*5)+(AB16*20)</f>
        <v>0</v>
      </c>
      <c r="AF16" s="113">
        <f t="shared" ref="AF16:AF32" si="8">AC16+AD16+AE16</f>
        <v>0</v>
      </c>
      <c r="AG16" s="108"/>
      <c r="AH16" s="109"/>
      <c r="AI16" s="109"/>
      <c r="AJ16" s="109"/>
      <c r="AK16" s="110"/>
      <c r="AL16" s="110"/>
      <c r="AM16" s="110"/>
      <c r="AN16" s="110"/>
      <c r="AO16" s="111"/>
      <c r="AP16" s="112">
        <f t="shared" ref="AP16:AP32" si="9">AG16+AH16+AI16+AJ16</f>
        <v>0</v>
      </c>
      <c r="AQ16" s="106">
        <f t="shared" ref="AQ16:AQ32" si="10">AK16</f>
        <v>0</v>
      </c>
      <c r="AR16" s="105">
        <f t="shared" ref="AR16:AR32" si="11">(AL16*3)+(AM16*10)+(AN16*5)+(AO16*20)</f>
        <v>0</v>
      </c>
      <c r="AS16" s="113">
        <f t="shared" ref="AS16:AS32" si="12">AP16+AQ16+AR16</f>
        <v>0</v>
      </c>
      <c r="AT16" s="108"/>
      <c r="AU16" s="109"/>
      <c r="AV16" s="109"/>
      <c r="AW16" s="110"/>
      <c r="AX16" s="110"/>
      <c r="AY16" s="110"/>
      <c r="AZ16" s="110"/>
      <c r="BA16" s="111"/>
      <c r="BB16" s="112">
        <f t="shared" ref="BB16:BB32" si="13">AT16+AU16+AV16</f>
        <v>0</v>
      </c>
      <c r="BC16" s="106">
        <f t="shared" ref="BC16:BC32" si="14">AW16</f>
        <v>0</v>
      </c>
      <c r="BD16" s="105">
        <f t="shared" ref="BD16:BD32" si="15">(AX16*3)+(AY16*10)+(AZ16*5)+(BA16*20)</f>
        <v>0</v>
      </c>
      <c r="BE16" s="113">
        <f t="shared" ref="BE16:BE32" si="16">BB16+BC16+BD16</f>
        <v>0</v>
      </c>
      <c r="BF16" s="79"/>
      <c r="BG16" s="83"/>
      <c r="BH16" s="77"/>
      <c r="BI16" s="77"/>
      <c r="BJ16" s="77"/>
      <c r="BK16" s="77"/>
      <c r="BL16" s="78"/>
      <c r="BM16" s="80">
        <f t="shared" ref="BM16:BM32" si="17">BF16+BG16</f>
        <v>0</v>
      </c>
      <c r="BN16" s="70">
        <f t="shared" ref="BN16:BN32" si="18">BH16</f>
        <v>0</v>
      </c>
      <c r="BO16" s="68">
        <f t="shared" ref="BO16:BO32" si="19">(BI16*3)+(BJ16*10)+(BK16*5)+(BL16*20)</f>
        <v>0</v>
      </c>
      <c r="BP16" s="82">
        <f t="shared" ref="BP16:BP32" si="20">BM16+BN16+BO16</f>
        <v>0</v>
      </c>
      <c r="BQ16" s="73"/>
      <c r="BR16" s="75"/>
      <c r="BS16" s="75"/>
      <c r="BT16" s="75"/>
      <c r="BU16" s="77"/>
      <c r="BV16" s="77"/>
      <c r="BW16" s="77"/>
      <c r="BX16" s="77"/>
      <c r="BY16" s="78"/>
      <c r="BZ16" s="79">
        <f t="shared" ref="BZ16:BZ32" si="21">BQ16+BR16+BS16+BT16</f>
        <v>0</v>
      </c>
      <c r="CA16" s="71">
        <f t="shared" ref="CA16:CA32" si="22">BU16</f>
        <v>0</v>
      </c>
      <c r="CB16" s="89">
        <f t="shared" ref="CB16:CB32" si="23">(BV16*3)+(BW16*10)+(BX16*5)+(BY16*20)</f>
        <v>0</v>
      </c>
      <c r="CC16" s="90">
        <f t="shared" ref="CC16:CC32" si="24">BZ16+CA16+CB16</f>
        <v>0</v>
      </c>
      <c r="CD16" s="73"/>
      <c r="CE16" s="75"/>
      <c r="CF16" s="77"/>
      <c r="CG16" s="77"/>
      <c r="CH16" s="77"/>
      <c r="CI16" s="77"/>
      <c r="CJ16" s="78"/>
      <c r="CK16" s="79">
        <f t="shared" ref="CK16:CK32" si="25">CD16+CE16</f>
        <v>0</v>
      </c>
      <c r="CL16" s="71">
        <f t="shared" ref="CL16:CL32" si="26">CF16</f>
        <v>0</v>
      </c>
      <c r="CM16" s="69">
        <f t="shared" ref="CM16:CM32" si="27">(CG16*3)+(CH16*10)+(CI16*5)+(CJ16*20)</f>
        <v>0</v>
      </c>
      <c r="CN16" s="81">
        <f t="shared" ref="CN16:CN32" si="28">CK16+CL16+CM16</f>
        <v>0</v>
      </c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4"/>
      <c r="IN16" s="39"/>
      <c r="IO16" s="39"/>
      <c r="IP16" s="39"/>
      <c r="IQ16" s="39"/>
      <c r="IR16" s="39"/>
      <c r="IS16" s="39"/>
      <c r="IT16" s="39"/>
      <c r="IU16" s="39"/>
      <c r="IV16" s="39"/>
      <c r="IW16" s="39"/>
      <c r="IX16" s="39"/>
      <c r="IY16" s="39"/>
      <c r="IZ16" s="39"/>
      <c r="JA16" s="39"/>
      <c r="JB16" s="39"/>
      <c r="JC16" s="39"/>
      <c r="JD16" s="39"/>
      <c r="JE16" s="39"/>
      <c r="JF16" s="39"/>
      <c r="JG16" s="39"/>
      <c r="JH16" s="39"/>
      <c r="JI16" s="39"/>
      <c r="JJ16" s="39"/>
      <c r="JK16" s="39"/>
      <c r="JL16" s="39"/>
      <c r="JM16" s="39"/>
      <c r="JN16" s="39"/>
      <c r="JO16" s="39"/>
      <c r="JP16" s="39"/>
      <c r="JQ16" s="39"/>
      <c r="JR16" s="39"/>
      <c r="JS16" s="39"/>
      <c r="JT16" s="39"/>
      <c r="JU16" s="39"/>
      <c r="JV16" s="39"/>
      <c r="JW16" s="39"/>
      <c r="JX16" s="39"/>
      <c r="JY16" s="39"/>
      <c r="JZ16" s="39"/>
      <c r="KA16" s="39"/>
      <c r="KB16" s="39"/>
      <c r="KC16" s="39"/>
      <c r="KD16" s="39"/>
      <c r="KE16" s="39"/>
      <c r="KF16" s="39"/>
      <c r="KG16" s="39"/>
      <c r="KH16" s="39"/>
      <c r="KI16" s="39"/>
      <c r="KJ16" s="39"/>
      <c r="KK16" s="39"/>
      <c r="KL16" s="39"/>
      <c r="KM16" s="39"/>
      <c r="KN16" s="39"/>
      <c r="KO16" s="39"/>
      <c r="KP16" s="39"/>
      <c r="KQ16" s="39"/>
      <c r="KR16" s="39"/>
      <c r="KS16" s="39"/>
      <c r="KT16" s="39"/>
      <c r="KU16" s="39"/>
      <c r="KV16" s="39"/>
      <c r="KW16" s="39"/>
      <c r="KX16" s="39"/>
      <c r="KY16" s="39"/>
      <c r="KZ16" s="39"/>
      <c r="LA16" s="39"/>
      <c r="LB16" s="39"/>
      <c r="LC16" s="39"/>
      <c r="LD16" s="39"/>
      <c r="LE16" s="39"/>
      <c r="LF16" s="39"/>
      <c r="LG16" s="39"/>
      <c r="LH16" s="39"/>
      <c r="LI16" s="39"/>
      <c r="LJ16" s="39"/>
      <c r="LK16" s="39"/>
      <c r="LL16" s="39"/>
    </row>
    <row r="17" spans="1:324" ht="12.75" hidden="1" customHeight="1" x14ac:dyDescent="0.2">
      <c r="A17" s="36"/>
      <c r="B17" s="49"/>
      <c r="C17" s="49"/>
      <c r="D17" s="53"/>
      <c r="E17" s="53"/>
      <c r="F17" s="55"/>
      <c r="G17" s="57"/>
      <c r="H17" s="59" t="e">
        <f>IF(AND(OR(#REF!="Y",#REF!="Y"),J17&lt;5,K17&lt;5),IF(AND(J17=#REF!,K17=#REF!),#REF!+1,1),"")</f>
        <v>#REF!</v>
      </c>
      <c r="I17" s="61" t="e">
        <f>IF(AND(#REF!="Y",K17&gt;0,OR(AND(H17=1,#REF!=10),AND(H17=2,#REF!=20),AND(H17=3,#REF!=30),AND(H17=4,#REF!=40),AND(H17=5,#REF!=50),AND(H17=6,#REF!=60),AND(H17=7,#REF!=70),AND(H17=8,#REF!=80),AND(H17=9,#REF!=90),AND(H17=10,#REF!=100))),VLOOKUP(K17-1,SortLookup!$A$13:$B$16,2,FALSE),"")</f>
        <v>#REF!</v>
      </c>
      <c r="J17" s="63" t="str">
        <f>IF(ISNA(VLOOKUP(E17,SortLookup!$A$1:$B$5,2,FALSE))," ",VLOOKUP(E17,SortLookup!$A$1:$B$5,2,FALSE))</f>
        <v xml:space="preserve"> </v>
      </c>
      <c r="K17" s="65" t="str">
        <f>IF(ISNA(VLOOKUP(F17,SortLookup!$A$7:$B$11,2,FALSE))," ",VLOOKUP(F17,SortLookup!$A$7:$B$11,2,FALSE))</f>
        <v xml:space="preserve"> </v>
      </c>
      <c r="L17" s="66">
        <f t="shared" si="0"/>
        <v>0</v>
      </c>
      <c r="M17" s="67">
        <f t="shared" si="1"/>
        <v>0</v>
      </c>
      <c r="N17" s="68">
        <f t="shared" si="2"/>
        <v>0</v>
      </c>
      <c r="O17" s="70">
        <f t="shared" si="3"/>
        <v>0</v>
      </c>
      <c r="P17" s="72">
        <f t="shared" si="4"/>
        <v>0</v>
      </c>
      <c r="Q17" s="74"/>
      <c r="R17" s="76"/>
      <c r="S17" s="76"/>
      <c r="T17" s="76"/>
      <c r="U17" s="76"/>
      <c r="V17" s="76"/>
      <c r="W17" s="76"/>
      <c r="X17" s="85"/>
      <c r="Y17" s="85"/>
      <c r="Z17" s="85"/>
      <c r="AA17" s="85"/>
      <c r="AB17" s="86"/>
      <c r="AC17" s="80">
        <f t="shared" si="5"/>
        <v>0</v>
      </c>
      <c r="AD17" s="70">
        <f t="shared" si="6"/>
        <v>0</v>
      </c>
      <c r="AE17" s="68">
        <f t="shared" si="7"/>
        <v>0</v>
      </c>
      <c r="AF17" s="82">
        <f t="shared" si="8"/>
        <v>0</v>
      </c>
      <c r="AG17" s="74"/>
      <c r="AH17" s="76"/>
      <c r="AI17" s="76"/>
      <c r="AJ17" s="76"/>
      <c r="AK17" s="85"/>
      <c r="AL17" s="85"/>
      <c r="AM17" s="85"/>
      <c r="AN17" s="85"/>
      <c r="AO17" s="86"/>
      <c r="AP17" s="80">
        <f t="shared" si="9"/>
        <v>0</v>
      </c>
      <c r="AQ17" s="70">
        <f t="shared" si="10"/>
        <v>0</v>
      </c>
      <c r="AR17" s="68">
        <f t="shared" si="11"/>
        <v>0</v>
      </c>
      <c r="AS17" s="82">
        <f t="shared" si="12"/>
        <v>0</v>
      </c>
      <c r="AT17" s="74"/>
      <c r="AU17" s="76"/>
      <c r="AV17" s="76"/>
      <c r="AW17" s="85"/>
      <c r="AX17" s="85"/>
      <c r="AY17" s="85"/>
      <c r="AZ17" s="85"/>
      <c r="BA17" s="86"/>
      <c r="BB17" s="80">
        <f t="shared" si="13"/>
        <v>0</v>
      </c>
      <c r="BC17" s="70">
        <f t="shared" si="14"/>
        <v>0</v>
      </c>
      <c r="BD17" s="68">
        <f t="shared" si="15"/>
        <v>0</v>
      </c>
      <c r="BE17" s="82">
        <f t="shared" si="16"/>
        <v>0</v>
      </c>
      <c r="BF17" s="79"/>
      <c r="BG17" s="83"/>
      <c r="BH17" s="77"/>
      <c r="BI17" s="77"/>
      <c r="BJ17" s="77"/>
      <c r="BK17" s="77"/>
      <c r="BL17" s="78"/>
      <c r="BM17" s="80">
        <f t="shared" si="17"/>
        <v>0</v>
      </c>
      <c r="BN17" s="70">
        <f t="shared" si="18"/>
        <v>0</v>
      </c>
      <c r="BO17" s="68">
        <f t="shared" si="19"/>
        <v>0</v>
      </c>
      <c r="BP17" s="82">
        <f t="shared" si="20"/>
        <v>0</v>
      </c>
      <c r="BQ17" s="73"/>
      <c r="BR17" s="75"/>
      <c r="BS17" s="75"/>
      <c r="BT17" s="75"/>
      <c r="BU17" s="77"/>
      <c r="BV17" s="77"/>
      <c r="BW17" s="77"/>
      <c r="BX17" s="77"/>
      <c r="BY17" s="78"/>
      <c r="BZ17" s="79">
        <f t="shared" si="21"/>
        <v>0</v>
      </c>
      <c r="CA17" s="71">
        <f t="shared" si="22"/>
        <v>0</v>
      </c>
      <c r="CB17" s="89">
        <f t="shared" si="23"/>
        <v>0</v>
      </c>
      <c r="CC17" s="90">
        <f t="shared" si="24"/>
        <v>0</v>
      </c>
      <c r="CD17" s="73"/>
      <c r="CE17" s="75"/>
      <c r="CF17" s="77"/>
      <c r="CG17" s="77"/>
      <c r="CH17" s="77"/>
      <c r="CI17" s="77"/>
      <c r="CJ17" s="78"/>
      <c r="CK17" s="79">
        <f t="shared" si="25"/>
        <v>0</v>
      </c>
      <c r="CL17" s="71">
        <f t="shared" si="26"/>
        <v>0</v>
      </c>
      <c r="CM17" s="69">
        <f t="shared" si="27"/>
        <v>0</v>
      </c>
      <c r="CN17" s="81">
        <f t="shared" si="28"/>
        <v>0</v>
      </c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4"/>
      <c r="IN17" s="39"/>
      <c r="IO17" s="39"/>
      <c r="IP17" s="39"/>
      <c r="IQ17" s="39"/>
      <c r="IR17" s="39"/>
      <c r="IS17" s="39"/>
      <c r="IT17" s="39"/>
      <c r="IU17" s="39"/>
      <c r="IV17" s="39"/>
      <c r="IW17" s="39"/>
      <c r="IX17" s="39"/>
      <c r="IY17" s="39"/>
      <c r="IZ17" s="39"/>
      <c r="JA17" s="39"/>
      <c r="JB17" s="39"/>
      <c r="JC17" s="39"/>
      <c r="JD17" s="39"/>
      <c r="JE17" s="39"/>
      <c r="JF17" s="39"/>
      <c r="JG17" s="39"/>
      <c r="JH17" s="39"/>
      <c r="JI17" s="39"/>
      <c r="JJ17" s="39"/>
      <c r="JK17" s="39"/>
      <c r="JL17" s="39"/>
      <c r="JM17" s="39"/>
      <c r="JN17" s="39"/>
      <c r="JO17" s="39"/>
      <c r="JP17" s="39"/>
      <c r="JQ17" s="39"/>
      <c r="JR17" s="39"/>
      <c r="JS17" s="39"/>
      <c r="JT17" s="39"/>
      <c r="JU17" s="39"/>
      <c r="JV17" s="39"/>
      <c r="JW17" s="39"/>
      <c r="JX17" s="39"/>
      <c r="JY17" s="39"/>
      <c r="JZ17" s="39"/>
      <c r="KA17" s="39"/>
      <c r="KB17" s="39"/>
      <c r="KC17" s="39"/>
      <c r="KD17" s="39"/>
      <c r="KE17" s="39"/>
      <c r="KF17" s="39"/>
      <c r="KG17" s="39"/>
      <c r="KH17" s="39"/>
      <c r="KI17" s="39"/>
      <c r="KJ17" s="39"/>
      <c r="KK17" s="39"/>
      <c r="KL17" s="39"/>
      <c r="KM17" s="39"/>
      <c r="KN17" s="39"/>
      <c r="KO17" s="39"/>
      <c r="KP17" s="39"/>
      <c r="KQ17" s="39"/>
      <c r="KR17" s="39"/>
      <c r="KS17" s="39"/>
      <c r="KT17" s="39"/>
      <c r="KU17" s="39"/>
      <c r="KV17" s="39"/>
      <c r="KW17" s="39"/>
      <c r="KX17" s="39"/>
      <c r="KY17" s="39"/>
      <c r="KZ17" s="39"/>
      <c r="LA17" s="39"/>
      <c r="LB17" s="39"/>
      <c r="LC17" s="39"/>
      <c r="LD17" s="39"/>
      <c r="LE17" s="39"/>
      <c r="LF17" s="39"/>
      <c r="LG17" s="39"/>
      <c r="LH17" s="39"/>
      <c r="LI17" s="39"/>
      <c r="LJ17" s="39"/>
      <c r="LK17" s="39"/>
      <c r="LL17" s="39"/>
    </row>
    <row r="18" spans="1:324" ht="12.75" hidden="1" customHeight="1" x14ac:dyDescent="0.2">
      <c r="A18" s="36"/>
      <c r="B18" s="48"/>
      <c r="C18" s="51"/>
      <c r="D18" s="52"/>
      <c r="E18" s="52"/>
      <c r="F18" s="54"/>
      <c r="G18" s="56"/>
      <c r="H18" s="58" t="e">
        <f>IF(AND(OR(#REF!="Y",#REF!="Y"),J18&lt;5,K18&lt;5),IF(AND(J18=#REF!,K18=#REF!),#REF!+1,1),"")</f>
        <v>#REF!</v>
      </c>
      <c r="I18" s="60" t="e">
        <f>IF(AND(#REF!="Y",K18&gt;0,OR(AND(H18=1,#REF!=10),AND(H18=2,#REF!=20),AND(H18=3,#REF!=30),AND(H18=4,#REF!=40),AND(H18=5,#REF!=50),AND(H18=6,#REF!=60),AND(H18=7,#REF!=70),AND(H18=8,#REF!=80),AND(H18=9,#REF!=90),AND(H18=10,#REF!=100))),VLOOKUP(K18-1,SortLookup!$A$13:$B$16,2,FALSE),"")</f>
        <v>#REF!</v>
      </c>
      <c r="J18" s="62" t="str">
        <f>IF(ISNA(VLOOKUP(E18,SortLookup!$A$1:$B$5,2,FALSE))," ",VLOOKUP(E18,SortLookup!$A$1:$B$5,2,FALSE))</f>
        <v xml:space="preserve"> </v>
      </c>
      <c r="K18" s="64" t="str">
        <f>IF(ISNA(VLOOKUP(F18,SortLookup!$A$7:$B$11,2,FALSE))," ",VLOOKUP(F18,SortLookup!$A$7:$B$11,2,FALSE))</f>
        <v xml:space="preserve"> </v>
      </c>
      <c r="L18" s="66">
        <f t="shared" si="0"/>
        <v>0</v>
      </c>
      <c r="M18" s="67">
        <f t="shared" si="1"/>
        <v>0</v>
      </c>
      <c r="N18" s="68">
        <f t="shared" si="2"/>
        <v>0</v>
      </c>
      <c r="O18" s="70">
        <f t="shared" si="3"/>
        <v>0</v>
      </c>
      <c r="P18" s="72">
        <f t="shared" si="4"/>
        <v>0</v>
      </c>
      <c r="Q18" s="73"/>
      <c r="R18" s="75"/>
      <c r="S18" s="75"/>
      <c r="T18" s="75"/>
      <c r="U18" s="75"/>
      <c r="V18" s="75"/>
      <c r="W18" s="75"/>
      <c r="X18" s="77"/>
      <c r="Y18" s="77"/>
      <c r="Z18" s="77"/>
      <c r="AA18" s="77"/>
      <c r="AB18" s="78"/>
      <c r="AC18" s="79">
        <f t="shared" si="5"/>
        <v>0</v>
      </c>
      <c r="AD18" s="71">
        <f t="shared" si="6"/>
        <v>0</v>
      </c>
      <c r="AE18" s="69">
        <f t="shared" si="7"/>
        <v>0</v>
      </c>
      <c r="AF18" s="81">
        <f t="shared" si="8"/>
        <v>0</v>
      </c>
      <c r="AG18" s="73"/>
      <c r="AH18" s="75"/>
      <c r="AI18" s="75"/>
      <c r="AJ18" s="75"/>
      <c r="AK18" s="77"/>
      <c r="AL18" s="77"/>
      <c r="AM18" s="77"/>
      <c r="AN18" s="77"/>
      <c r="AO18" s="78"/>
      <c r="AP18" s="79">
        <f t="shared" si="9"/>
        <v>0</v>
      </c>
      <c r="AQ18" s="71">
        <f t="shared" si="10"/>
        <v>0</v>
      </c>
      <c r="AR18" s="69">
        <f t="shared" si="11"/>
        <v>0</v>
      </c>
      <c r="AS18" s="81">
        <f t="shared" si="12"/>
        <v>0</v>
      </c>
      <c r="AT18" s="73"/>
      <c r="AU18" s="75"/>
      <c r="AV18" s="75"/>
      <c r="AW18" s="77"/>
      <c r="AX18" s="77"/>
      <c r="AY18" s="77"/>
      <c r="AZ18" s="77"/>
      <c r="BA18" s="78"/>
      <c r="BB18" s="79">
        <f t="shared" si="13"/>
        <v>0</v>
      </c>
      <c r="BC18" s="71">
        <f t="shared" si="14"/>
        <v>0</v>
      </c>
      <c r="BD18" s="69">
        <f t="shared" si="15"/>
        <v>0</v>
      </c>
      <c r="BE18" s="81">
        <f t="shared" si="16"/>
        <v>0</v>
      </c>
      <c r="BF18" s="79"/>
      <c r="BG18" s="83"/>
      <c r="BH18" s="77"/>
      <c r="BI18" s="77"/>
      <c r="BJ18" s="77"/>
      <c r="BK18" s="77"/>
      <c r="BL18" s="78"/>
      <c r="BM18" s="80">
        <f t="shared" si="17"/>
        <v>0</v>
      </c>
      <c r="BN18" s="70">
        <f t="shared" si="18"/>
        <v>0</v>
      </c>
      <c r="BO18" s="68">
        <f t="shared" si="19"/>
        <v>0</v>
      </c>
      <c r="BP18" s="82">
        <f t="shared" si="20"/>
        <v>0</v>
      </c>
      <c r="BQ18" s="73"/>
      <c r="BR18" s="75"/>
      <c r="BS18" s="75"/>
      <c r="BT18" s="75"/>
      <c r="BU18" s="77"/>
      <c r="BV18" s="77"/>
      <c r="BW18" s="77"/>
      <c r="BX18" s="77"/>
      <c r="BY18" s="78"/>
      <c r="BZ18" s="79">
        <f t="shared" si="21"/>
        <v>0</v>
      </c>
      <c r="CA18" s="71">
        <f t="shared" si="22"/>
        <v>0</v>
      </c>
      <c r="CB18" s="89">
        <f t="shared" si="23"/>
        <v>0</v>
      </c>
      <c r="CC18" s="90">
        <f t="shared" si="24"/>
        <v>0</v>
      </c>
      <c r="CD18" s="73"/>
      <c r="CE18" s="75"/>
      <c r="CF18" s="77"/>
      <c r="CG18" s="77"/>
      <c r="CH18" s="77"/>
      <c r="CI18" s="77"/>
      <c r="CJ18" s="78"/>
      <c r="CK18" s="79">
        <f t="shared" si="25"/>
        <v>0</v>
      </c>
      <c r="CL18" s="71">
        <f t="shared" si="26"/>
        <v>0</v>
      </c>
      <c r="CM18" s="69">
        <f t="shared" si="27"/>
        <v>0</v>
      </c>
      <c r="CN18" s="81">
        <f t="shared" si="28"/>
        <v>0</v>
      </c>
      <c r="CO18" s="40"/>
      <c r="CP18" s="40"/>
      <c r="CQ18" s="41"/>
      <c r="CR18" s="41"/>
      <c r="CS18" s="41"/>
      <c r="CT18" s="41"/>
      <c r="CU18" s="41"/>
      <c r="CV18" s="42"/>
      <c r="CW18" s="43"/>
      <c r="CX18" s="44"/>
      <c r="CY18" s="45"/>
      <c r="CZ18" s="40"/>
      <c r="DA18" s="40"/>
      <c r="DB18" s="41"/>
      <c r="DC18" s="41"/>
      <c r="DD18" s="41"/>
      <c r="DE18" s="41"/>
      <c r="DF18" s="41"/>
      <c r="DG18" s="42"/>
      <c r="DH18" s="43"/>
      <c r="DI18" s="44"/>
      <c r="DJ18" s="45"/>
      <c r="DK18" s="40"/>
      <c r="DL18" s="40"/>
      <c r="DM18" s="41"/>
      <c r="DN18" s="41"/>
      <c r="DO18" s="41"/>
      <c r="DP18" s="41"/>
      <c r="DQ18" s="41"/>
      <c r="DR18" s="42"/>
      <c r="DS18" s="43"/>
      <c r="DT18" s="44"/>
      <c r="DU18" s="45"/>
      <c r="DV18" s="40"/>
      <c r="DW18" s="40"/>
      <c r="DX18" s="41"/>
      <c r="DY18" s="41"/>
      <c r="DZ18" s="41"/>
      <c r="EA18" s="41"/>
      <c r="EB18" s="41"/>
      <c r="EC18" s="42"/>
      <c r="ED18" s="43"/>
      <c r="EE18" s="44"/>
      <c r="EF18" s="45"/>
      <c r="EG18" s="40"/>
      <c r="EH18" s="40"/>
      <c r="EI18" s="41"/>
      <c r="EJ18" s="41"/>
      <c r="EK18" s="41"/>
      <c r="EL18" s="41"/>
      <c r="EM18" s="41"/>
      <c r="EN18" s="42"/>
      <c r="EO18" s="43"/>
      <c r="EP18" s="44"/>
      <c r="EQ18" s="45"/>
      <c r="ER18" s="40"/>
      <c r="ES18" s="40"/>
      <c r="ET18" s="41"/>
      <c r="EU18" s="41"/>
      <c r="EV18" s="41"/>
      <c r="EW18" s="41"/>
      <c r="EX18" s="41"/>
      <c r="EY18" s="42"/>
      <c r="EZ18" s="43"/>
      <c r="FA18" s="44"/>
      <c r="FB18" s="45"/>
      <c r="FC18" s="40"/>
      <c r="FD18" s="40"/>
      <c r="FE18" s="41"/>
      <c r="FF18" s="41"/>
      <c r="FG18" s="41"/>
      <c r="FH18" s="41"/>
      <c r="FI18" s="41"/>
      <c r="FJ18" s="42"/>
      <c r="FK18" s="43"/>
      <c r="FL18" s="44"/>
      <c r="FM18" s="45"/>
      <c r="FN18" s="40"/>
      <c r="FO18" s="40"/>
      <c r="FP18" s="41"/>
      <c r="FQ18" s="41"/>
      <c r="FR18" s="41"/>
      <c r="FS18" s="41"/>
      <c r="FT18" s="41"/>
      <c r="FU18" s="42"/>
      <c r="FV18" s="43"/>
      <c r="FW18" s="44"/>
      <c r="FX18" s="45"/>
      <c r="FY18" s="40"/>
      <c r="FZ18" s="40"/>
      <c r="GA18" s="41"/>
      <c r="GB18" s="41"/>
      <c r="GC18" s="41"/>
      <c r="GD18" s="41"/>
      <c r="GE18" s="41"/>
      <c r="GF18" s="42"/>
      <c r="GG18" s="43"/>
      <c r="GH18" s="44"/>
      <c r="GI18" s="45"/>
      <c r="GJ18" s="40"/>
      <c r="GK18" s="40"/>
      <c r="GL18" s="41"/>
      <c r="GM18" s="41"/>
      <c r="GN18" s="41"/>
      <c r="GO18" s="41"/>
      <c r="GP18" s="41"/>
      <c r="GQ18" s="42"/>
      <c r="GR18" s="43"/>
      <c r="GS18" s="44"/>
      <c r="GT18" s="45"/>
      <c r="GU18" s="40"/>
      <c r="GV18" s="40"/>
      <c r="GW18" s="41"/>
      <c r="GX18" s="41"/>
      <c r="GY18" s="41"/>
      <c r="GZ18" s="41"/>
      <c r="HA18" s="41"/>
      <c r="HB18" s="42"/>
      <c r="HC18" s="43"/>
      <c r="HD18" s="44"/>
      <c r="HE18" s="45"/>
      <c r="HF18" s="40"/>
      <c r="HG18" s="40"/>
      <c r="HH18" s="41"/>
      <c r="HI18" s="41"/>
      <c r="HJ18" s="41"/>
      <c r="HK18" s="41"/>
      <c r="HL18" s="41"/>
      <c r="HM18" s="42"/>
      <c r="HN18" s="43"/>
      <c r="HO18" s="44"/>
      <c r="HP18" s="45"/>
      <c r="HQ18" s="40"/>
      <c r="HR18" s="40"/>
      <c r="HS18" s="41"/>
      <c r="HT18" s="41"/>
      <c r="HU18" s="41"/>
      <c r="HV18" s="41"/>
      <c r="HW18" s="41"/>
      <c r="HX18" s="42"/>
      <c r="HY18" s="43"/>
      <c r="HZ18" s="44"/>
      <c r="IA18" s="45"/>
      <c r="IB18" s="40"/>
      <c r="IC18" s="40"/>
      <c r="ID18" s="41"/>
      <c r="IE18" s="41"/>
      <c r="IF18" s="41"/>
      <c r="IG18" s="41"/>
      <c r="IH18" s="41"/>
      <c r="II18" s="42"/>
      <c r="IJ18" s="43"/>
      <c r="IK18" s="44"/>
      <c r="IL18" s="45"/>
      <c r="IM18" s="46"/>
      <c r="IN18" s="39"/>
      <c r="IO18" s="39"/>
      <c r="IP18" s="39"/>
      <c r="IQ18" s="39"/>
      <c r="IR18" s="39"/>
      <c r="IS18" s="39"/>
      <c r="IT18" s="39"/>
      <c r="IU18" s="39"/>
      <c r="IV18" s="39"/>
      <c r="IW18" s="39"/>
      <c r="IX18" s="39"/>
      <c r="IY18" s="39"/>
      <c r="IZ18" s="39"/>
      <c r="JA18" s="39"/>
      <c r="JB18" s="39"/>
      <c r="JC18" s="39"/>
      <c r="JD18" s="39"/>
      <c r="JE18" s="39"/>
      <c r="JF18" s="39"/>
      <c r="JG18" s="39"/>
      <c r="JH18" s="39"/>
      <c r="JI18" s="39"/>
      <c r="JJ18" s="39"/>
      <c r="JK18" s="39"/>
      <c r="JL18" s="39"/>
      <c r="JM18" s="39"/>
      <c r="JN18" s="39"/>
      <c r="JO18" s="39"/>
      <c r="JP18" s="39"/>
      <c r="JQ18" s="39"/>
      <c r="JR18" s="39"/>
      <c r="JS18" s="39"/>
      <c r="JT18" s="39"/>
      <c r="JU18" s="39"/>
      <c r="JV18" s="39"/>
      <c r="JW18" s="39"/>
      <c r="JX18" s="39"/>
      <c r="JY18" s="39"/>
      <c r="JZ18" s="39"/>
      <c r="KA18" s="39"/>
      <c r="KB18" s="39"/>
      <c r="KC18" s="39"/>
      <c r="KD18" s="39"/>
      <c r="KE18" s="39"/>
      <c r="KF18" s="39"/>
      <c r="KG18" s="39"/>
      <c r="KH18" s="39"/>
      <c r="KI18" s="39"/>
      <c r="KJ18" s="39"/>
      <c r="KK18" s="39"/>
      <c r="KL18" s="39"/>
      <c r="KM18" s="39"/>
      <c r="KN18" s="39"/>
      <c r="KO18" s="39"/>
      <c r="KP18" s="39"/>
      <c r="KQ18" s="39"/>
      <c r="KR18" s="39"/>
      <c r="KS18" s="39"/>
      <c r="KT18" s="39"/>
      <c r="KU18" s="39"/>
      <c r="KV18" s="39"/>
      <c r="KW18" s="39"/>
      <c r="KX18" s="39"/>
      <c r="KY18" s="39"/>
      <c r="KZ18" s="39"/>
      <c r="LA18" s="39"/>
      <c r="LB18" s="39"/>
      <c r="LC18" s="39"/>
      <c r="LD18" s="39"/>
      <c r="LE18" s="39"/>
      <c r="LF18" s="39"/>
      <c r="LG18" s="39"/>
      <c r="LH18" s="39"/>
      <c r="LI18" s="39"/>
      <c r="LJ18" s="39"/>
      <c r="LK18" s="39"/>
      <c r="LL18" s="39"/>
    </row>
    <row r="19" spans="1:324" ht="12.75" hidden="1" customHeight="1" x14ac:dyDescent="0.2">
      <c r="A19" s="36"/>
      <c r="B19" s="49"/>
      <c r="C19" s="50"/>
      <c r="D19" s="53"/>
      <c r="E19" s="53"/>
      <c r="F19" s="55"/>
      <c r="G19" s="57"/>
      <c r="H19" s="59" t="e">
        <f>IF(AND(OR(#REF!="Y",#REF!="Y"),J19&lt;5,K19&lt;5),IF(AND(J19=#REF!,K19=#REF!),#REF!+1,1),"")</f>
        <v>#REF!</v>
      </c>
      <c r="I19" s="61" t="e">
        <f>IF(AND(#REF!="Y",K19&gt;0,OR(AND(H19=1,#REF!=10),AND(H19=2,#REF!=20),AND(H19=3,#REF!=30),AND(H19=4,#REF!=40),AND(H19=5,#REF!=50),AND(H19=6,#REF!=60),AND(H19=7,#REF!=70),AND(H19=8,#REF!=80),AND(H19=9,#REF!=90),AND(H19=10,#REF!=100))),VLOOKUP(K19-1,SortLookup!$A$13:$B$16,2,FALSE),"")</f>
        <v>#REF!</v>
      </c>
      <c r="J19" s="63" t="str">
        <f>IF(ISNA(VLOOKUP(E19,SortLookup!$A$1:$B$5,2,FALSE))," ",VLOOKUP(E19,SortLookup!$A$1:$B$5,2,FALSE))</f>
        <v xml:space="preserve"> </v>
      </c>
      <c r="K19" s="65" t="str">
        <f>IF(ISNA(VLOOKUP(F19,SortLookup!$A$7:$B$11,2,FALSE))," ",VLOOKUP(F19,SortLookup!$A$7:$B$11,2,FALSE))</f>
        <v xml:space="preserve"> </v>
      </c>
      <c r="L19" s="66">
        <f t="shared" si="0"/>
        <v>0</v>
      </c>
      <c r="M19" s="67">
        <f t="shared" si="1"/>
        <v>0</v>
      </c>
      <c r="N19" s="68">
        <f t="shared" si="2"/>
        <v>0</v>
      </c>
      <c r="O19" s="70">
        <f t="shared" si="3"/>
        <v>0</v>
      </c>
      <c r="P19" s="72">
        <f t="shared" si="4"/>
        <v>0</v>
      </c>
      <c r="Q19" s="74"/>
      <c r="R19" s="76"/>
      <c r="S19" s="76"/>
      <c r="T19" s="76"/>
      <c r="U19" s="76"/>
      <c r="V19" s="76"/>
      <c r="W19" s="76"/>
      <c r="X19" s="77"/>
      <c r="Y19" s="77"/>
      <c r="Z19" s="77"/>
      <c r="AA19" s="77"/>
      <c r="AB19" s="78"/>
      <c r="AC19" s="80">
        <f t="shared" si="5"/>
        <v>0</v>
      </c>
      <c r="AD19" s="70">
        <f t="shared" si="6"/>
        <v>0</v>
      </c>
      <c r="AE19" s="68">
        <f t="shared" si="7"/>
        <v>0</v>
      </c>
      <c r="AF19" s="82">
        <f t="shared" si="8"/>
        <v>0</v>
      </c>
      <c r="AG19" s="74"/>
      <c r="AH19" s="76"/>
      <c r="AI19" s="76"/>
      <c r="AJ19" s="76"/>
      <c r="AK19" s="77"/>
      <c r="AL19" s="77"/>
      <c r="AM19" s="77"/>
      <c r="AN19" s="77"/>
      <c r="AO19" s="78"/>
      <c r="AP19" s="80">
        <f t="shared" si="9"/>
        <v>0</v>
      </c>
      <c r="AQ19" s="70">
        <f t="shared" si="10"/>
        <v>0</v>
      </c>
      <c r="AR19" s="68">
        <f t="shared" si="11"/>
        <v>0</v>
      </c>
      <c r="AS19" s="82">
        <f t="shared" si="12"/>
        <v>0</v>
      </c>
      <c r="AT19" s="74"/>
      <c r="AU19" s="76"/>
      <c r="AV19" s="76"/>
      <c r="AW19" s="77"/>
      <c r="AX19" s="77"/>
      <c r="AY19" s="77"/>
      <c r="AZ19" s="77"/>
      <c r="BA19" s="78"/>
      <c r="BB19" s="80">
        <f t="shared" si="13"/>
        <v>0</v>
      </c>
      <c r="BC19" s="70">
        <f t="shared" si="14"/>
        <v>0</v>
      </c>
      <c r="BD19" s="68">
        <f t="shared" si="15"/>
        <v>0</v>
      </c>
      <c r="BE19" s="82">
        <f t="shared" si="16"/>
        <v>0</v>
      </c>
      <c r="BF19" s="80"/>
      <c r="BG19" s="84"/>
      <c r="BH19" s="85"/>
      <c r="BI19" s="85"/>
      <c r="BJ19" s="85"/>
      <c r="BK19" s="85"/>
      <c r="BL19" s="86"/>
      <c r="BM19" s="80">
        <f t="shared" si="17"/>
        <v>0</v>
      </c>
      <c r="BN19" s="70">
        <f t="shared" si="18"/>
        <v>0</v>
      </c>
      <c r="BO19" s="68">
        <f t="shared" si="19"/>
        <v>0</v>
      </c>
      <c r="BP19" s="82">
        <f t="shared" si="20"/>
        <v>0</v>
      </c>
      <c r="BQ19" s="88"/>
      <c r="BR19" s="75"/>
      <c r="BS19" s="75"/>
      <c r="BT19" s="75"/>
      <c r="BU19" s="77"/>
      <c r="BV19" s="77"/>
      <c r="BW19" s="77"/>
      <c r="BX19" s="77"/>
      <c r="BY19" s="78"/>
      <c r="BZ19" s="79">
        <f t="shared" si="21"/>
        <v>0</v>
      </c>
      <c r="CA19" s="71">
        <f t="shared" si="22"/>
        <v>0</v>
      </c>
      <c r="CB19" s="89">
        <f t="shared" si="23"/>
        <v>0</v>
      </c>
      <c r="CC19" s="90">
        <f t="shared" si="24"/>
        <v>0</v>
      </c>
      <c r="CD19" s="73"/>
      <c r="CE19" s="75"/>
      <c r="CF19" s="77"/>
      <c r="CG19" s="77"/>
      <c r="CH19" s="77"/>
      <c r="CI19" s="77"/>
      <c r="CJ19" s="78"/>
      <c r="CK19" s="79">
        <f t="shared" si="25"/>
        <v>0</v>
      </c>
      <c r="CL19" s="71">
        <f t="shared" si="26"/>
        <v>0</v>
      </c>
      <c r="CM19" s="69">
        <f t="shared" si="27"/>
        <v>0</v>
      </c>
      <c r="CN19" s="81">
        <f t="shared" si="28"/>
        <v>0</v>
      </c>
      <c r="CO19" s="39"/>
      <c r="CP19" s="39"/>
      <c r="CQ19" s="39"/>
      <c r="CR19" s="39"/>
      <c r="CS19" s="39"/>
      <c r="CT19" s="39"/>
      <c r="CU19" s="39"/>
      <c r="CV19" s="91"/>
      <c r="CW19" s="39"/>
      <c r="CX19" s="39"/>
      <c r="CY19" s="91"/>
      <c r="CZ19" s="91"/>
      <c r="DA19" s="39"/>
      <c r="DB19" s="39"/>
      <c r="DC19" s="39"/>
      <c r="DD19" s="39"/>
      <c r="DE19" s="39"/>
      <c r="DF19" s="39"/>
      <c r="DG19" s="91"/>
      <c r="DH19" s="39"/>
      <c r="DI19" s="39"/>
      <c r="DJ19" s="91"/>
      <c r="DK19" s="91"/>
      <c r="DL19" s="39"/>
      <c r="DM19" s="39"/>
      <c r="DN19" s="39"/>
      <c r="DO19" s="39"/>
      <c r="DP19" s="39"/>
      <c r="DQ19" s="39"/>
      <c r="DR19" s="91"/>
      <c r="DS19" s="39"/>
      <c r="DT19" s="39"/>
      <c r="DU19" s="91"/>
      <c r="DV19" s="91"/>
      <c r="DW19" s="39"/>
      <c r="DX19" s="39"/>
      <c r="DY19" s="39"/>
      <c r="DZ19" s="39"/>
      <c r="EA19" s="39"/>
      <c r="EB19" s="39"/>
      <c r="EC19" s="91"/>
      <c r="ED19" s="39"/>
      <c r="EE19" s="39"/>
      <c r="EF19" s="91"/>
      <c r="EG19" s="91"/>
      <c r="EH19" s="39"/>
      <c r="EI19" s="39"/>
      <c r="EJ19" s="39"/>
      <c r="EK19" s="39"/>
      <c r="EL19" s="39"/>
      <c r="EM19" s="39"/>
      <c r="EN19" s="91"/>
      <c r="EO19" s="39"/>
      <c r="EP19" s="39"/>
      <c r="EQ19" s="91"/>
      <c r="ER19" s="91"/>
      <c r="ES19" s="39"/>
      <c r="ET19" s="39"/>
      <c r="EU19" s="39"/>
      <c r="EV19" s="39"/>
      <c r="EW19" s="39"/>
      <c r="EX19" s="39"/>
      <c r="EY19" s="91"/>
      <c r="EZ19" s="39"/>
      <c r="FA19" s="39"/>
      <c r="FB19" s="91"/>
      <c r="FC19" s="91"/>
      <c r="FD19" s="39"/>
      <c r="FE19" s="39"/>
      <c r="FF19" s="39"/>
      <c r="FG19" s="39"/>
      <c r="FH19" s="39"/>
      <c r="FI19" s="39"/>
      <c r="FJ19" s="91"/>
      <c r="FK19" s="39"/>
      <c r="FL19" s="39"/>
      <c r="FM19" s="91"/>
      <c r="FN19" s="91"/>
      <c r="FO19" s="39"/>
      <c r="FP19" s="39"/>
      <c r="FQ19" s="39"/>
      <c r="FR19" s="39"/>
      <c r="FS19" s="39"/>
      <c r="FT19" s="39"/>
      <c r="FU19" s="91"/>
      <c r="FV19" s="39"/>
      <c r="FW19" s="39"/>
      <c r="FX19" s="91"/>
      <c r="FY19" s="91"/>
      <c r="FZ19" s="39"/>
      <c r="GA19" s="39"/>
      <c r="GB19" s="39"/>
      <c r="GC19" s="39"/>
      <c r="GD19" s="39"/>
      <c r="GE19" s="39"/>
      <c r="GF19" s="91"/>
      <c r="GG19" s="39"/>
      <c r="GH19" s="39"/>
      <c r="GI19" s="91"/>
      <c r="GJ19" s="91"/>
      <c r="GK19" s="39"/>
      <c r="GL19" s="39"/>
      <c r="GM19" s="39"/>
      <c r="GN19" s="39"/>
      <c r="GO19" s="39"/>
      <c r="GP19" s="39"/>
      <c r="GQ19" s="91"/>
      <c r="GR19" s="39"/>
      <c r="GS19" s="39"/>
      <c r="GT19" s="91"/>
      <c r="GU19" s="91"/>
      <c r="GV19" s="39"/>
      <c r="GW19" s="39"/>
      <c r="GX19" s="39"/>
      <c r="GY19" s="39"/>
      <c r="GZ19" s="39"/>
      <c r="HA19" s="39"/>
      <c r="HB19" s="91"/>
      <c r="HC19" s="39"/>
      <c r="HD19" s="39"/>
      <c r="HE19" s="91"/>
      <c r="HF19" s="91"/>
      <c r="HG19" s="39"/>
      <c r="HH19" s="39"/>
      <c r="HI19" s="39"/>
      <c r="HJ19" s="39"/>
      <c r="HK19" s="39"/>
      <c r="HL19" s="39"/>
      <c r="HM19" s="91"/>
      <c r="HN19" s="39"/>
      <c r="HO19" s="39"/>
      <c r="HP19" s="91"/>
      <c r="HQ19" s="91"/>
      <c r="HR19" s="39"/>
      <c r="HS19" s="39"/>
      <c r="HT19" s="39"/>
      <c r="HU19" s="39"/>
      <c r="HV19" s="39"/>
      <c r="HW19" s="39"/>
      <c r="HX19" s="91"/>
      <c r="HY19" s="39"/>
      <c r="HZ19" s="39"/>
      <c r="IA19" s="91"/>
      <c r="IB19" s="91"/>
      <c r="IC19" s="39"/>
      <c r="ID19" s="39"/>
      <c r="IE19" s="39"/>
      <c r="IF19" s="39"/>
      <c r="IG19" s="39"/>
      <c r="IH19" s="39"/>
      <c r="II19" s="91"/>
      <c r="IJ19" s="39"/>
      <c r="IK19" s="39"/>
      <c r="IL19" s="39"/>
      <c r="IM19" s="94"/>
      <c r="IN19" s="39"/>
      <c r="IO19" s="39"/>
      <c r="IP19" s="39"/>
      <c r="IQ19" s="39"/>
      <c r="IR19" s="39"/>
      <c r="IS19" s="39"/>
      <c r="IT19" s="39"/>
      <c r="IU19" s="39"/>
      <c r="IV19" s="39"/>
      <c r="IW19" s="39"/>
      <c r="IX19" s="39"/>
      <c r="IY19" s="39"/>
      <c r="IZ19" s="39"/>
      <c r="JA19" s="39"/>
      <c r="JB19" s="39"/>
      <c r="JC19" s="39"/>
      <c r="JD19" s="39"/>
      <c r="JE19" s="39"/>
      <c r="JF19" s="39"/>
      <c r="JG19" s="39"/>
      <c r="JH19" s="39"/>
      <c r="JI19" s="39"/>
      <c r="JJ19" s="39"/>
      <c r="JK19" s="39"/>
      <c r="JL19" s="39"/>
      <c r="JM19" s="39"/>
      <c r="JN19" s="39"/>
      <c r="JO19" s="39"/>
      <c r="JP19" s="39"/>
      <c r="JQ19" s="39"/>
      <c r="JR19" s="39"/>
      <c r="JS19" s="39"/>
      <c r="JT19" s="39"/>
      <c r="JU19" s="39"/>
      <c r="JV19" s="39"/>
      <c r="JW19" s="39"/>
      <c r="JX19" s="39"/>
      <c r="JY19" s="39"/>
      <c r="JZ19" s="39"/>
      <c r="KA19" s="39"/>
      <c r="KB19" s="39"/>
      <c r="KC19" s="39"/>
      <c r="KD19" s="39"/>
      <c r="KE19" s="39"/>
      <c r="KF19" s="39"/>
      <c r="KG19" s="39"/>
      <c r="KH19" s="39"/>
      <c r="KI19" s="39"/>
      <c r="KJ19" s="39"/>
      <c r="KK19" s="39"/>
      <c r="KL19" s="39"/>
      <c r="KM19" s="39"/>
      <c r="KN19" s="39"/>
      <c r="KO19" s="39"/>
      <c r="KP19" s="39"/>
      <c r="KQ19" s="39"/>
      <c r="KR19" s="39"/>
      <c r="KS19" s="39"/>
      <c r="KT19" s="39"/>
      <c r="KU19" s="39"/>
      <c r="KV19" s="39"/>
      <c r="KW19" s="39"/>
      <c r="KX19" s="39"/>
      <c r="KY19" s="39"/>
      <c r="KZ19" s="39"/>
      <c r="LA19" s="39"/>
      <c r="LB19" s="39"/>
      <c r="LC19" s="39"/>
      <c r="LD19" s="39"/>
      <c r="LE19" s="39"/>
      <c r="LF19" s="39"/>
      <c r="LG19" s="39"/>
      <c r="LH19" s="39"/>
      <c r="LI19" s="39"/>
      <c r="LJ19" s="39"/>
      <c r="LK19" s="39"/>
      <c r="LL19" s="39"/>
    </row>
    <row r="20" spans="1:324" ht="12.75" hidden="1" customHeight="1" x14ac:dyDescent="0.2">
      <c r="A20" s="36"/>
      <c r="B20" s="48"/>
      <c r="C20" s="51"/>
      <c r="D20" s="52"/>
      <c r="E20" s="52"/>
      <c r="F20" s="54"/>
      <c r="G20" s="56"/>
      <c r="H20" s="58" t="e">
        <f>IF(AND(OR(#REF!="Y",#REF!="Y"),J20&lt;5,K20&lt;5),IF(AND(J20=#REF!,K20=#REF!),#REF!+1,1),"")</f>
        <v>#REF!</v>
      </c>
      <c r="I20" s="60" t="e">
        <f>IF(AND(#REF!="Y",K20&gt;0,OR(AND(H20=1,#REF!=10),AND(H20=2,#REF!=20),AND(H20=3,#REF!=30),AND(H20=4,#REF!=40),AND(H20=5,#REF!=50),AND(H20=6,#REF!=60),AND(H20=7,#REF!=70),AND(H20=8,#REF!=80),AND(H20=9,#REF!=90),AND(H20=10,#REF!=100))),VLOOKUP(K20-1,SortLookup!$A$13:$B$16,2,FALSE),"")</f>
        <v>#REF!</v>
      </c>
      <c r="J20" s="62" t="str">
        <f>IF(ISNA(VLOOKUP(E20,SortLookup!$A$1:$B$5,2,FALSE))," ",VLOOKUP(E20,SortLookup!$A$1:$B$5,2,FALSE))</f>
        <v xml:space="preserve"> </v>
      </c>
      <c r="K20" s="64" t="str">
        <f>IF(ISNA(VLOOKUP(F20,SortLookup!$A$7:$B$11,2,FALSE))," ",VLOOKUP(F20,SortLookup!$A$7:$B$11,2,FALSE))</f>
        <v xml:space="preserve"> </v>
      </c>
      <c r="L20" s="66">
        <f t="shared" si="0"/>
        <v>0</v>
      </c>
      <c r="M20" s="67">
        <f t="shared" si="1"/>
        <v>0</v>
      </c>
      <c r="N20" s="68">
        <f t="shared" si="2"/>
        <v>0</v>
      </c>
      <c r="O20" s="70">
        <f t="shared" si="3"/>
        <v>0</v>
      </c>
      <c r="P20" s="72">
        <f t="shared" si="4"/>
        <v>0</v>
      </c>
      <c r="Q20" s="73"/>
      <c r="R20" s="75"/>
      <c r="S20" s="75"/>
      <c r="T20" s="75"/>
      <c r="U20" s="75"/>
      <c r="V20" s="75"/>
      <c r="W20" s="75"/>
      <c r="X20" s="77"/>
      <c r="Y20" s="77"/>
      <c r="Z20" s="77"/>
      <c r="AA20" s="77"/>
      <c r="AB20" s="78"/>
      <c r="AC20" s="79">
        <f t="shared" si="5"/>
        <v>0</v>
      </c>
      <c r="AD20" s="71">
        <f t="shared" si="6"/>
        <v>0</v>
      </c>
      <c r="AE20" s="69">
        <f t="shared" si="7"/>
        <v>0</v>
      </c>
      <c r="AF20" s="81">
        <f t="shared" si="8"/>
        <v>0</v>
      </c>
      <c r="AG20" s="73"/>
      <c r="AH20" s="75"/>
      <c r="AI20" s="75"/>
      <c r="AJ20" s="75"/>
      <c r="AK20" s="77"/>
      <c r="AL20" s="77"/>
      <c r="AM20" s="77"/>
      <c r="AN20" s="77"/>
      <c r="AO20" s="78"/>
      <c r="AP20" s="79">
        <f t="shared" si="9"/>
        <v>0</v>
      </c>
      <c r="AQ20" s="71">
        <f t="shared" si="10"/>
        <v>0</v>
      </c>
      <c r="AR20" s="69">
        <f t="shared" si="11"/>
        <v>0</v>
      </c>
      <c r="AS20" s="81">
        <f t="shared" si="12"/>
        <v>0</v>
      </c>
      <c r="AT20" s="73"/>
      <c r="AU20" s="75"/>
      <c r="AV20" s="75"/>
      <c r="AW20" s="77"/>
      <c r="AX20" s="77"/>
      <c r="AY20" s="77"/>
      <c r="AZ20" s="77"/>
      <c r="BA20" s="78"/>
      <c r="BB20" s="79">
        <f t="shared" si="13"/>
        <v>0</v>
      </c>
      <c r="BC20" s="71">
        <f t="shared" si="14"/>
        <v>0</v>
      </c>
      <c r="BD20" s="69">
        <f t="shared" si="15"/>
        <v>0</v>
      </c>
      <c r="BE20" s="81">
        <f t="shared" si="16"/>
        <v>0</v>
      </c>
      <c r="BF20" s="79"/>
      <c r="BG20" s="83"/>
      <c r="BH20" s="77"/>
      <c r="BI20" s="77"/>
      <c r="BJ20" s="77"/>
      <c r="BK20" s="77"/>
      <c r="BL20" s="78"/>
      <c r="BM20" s="80">
        <f t="shared" si="17"/>
        <v>0</v>
      </c>
      <c r="BN20" s="70">
        <f t="shared" si="18"/>
        <v>0</v>
      </c>
      <c r="BO20" s="68">
        <f t="shared" si="19"/>
        <v>0</v>
      </c>
      <c r="BP20" s="87">
        <f t="shared" si="20"/>
        <v>0</v>
      </c>
      <c r="BQ20" s="73"/>
      <c r="BR20" s="75"/>
      <c r="BS20" s="75"/>
      <c r="BT20" s="75"/>
      <c r="BU20" s="77"/>
      <c r="BV20" s="77"/>
      <c r="BW20" s="77"/>
      <c r="BX20" s="77"/>
      <c r="BY20" s="78"/>
      <c r="BZ20" s="79">
        <f t="shared" si="21"/>
        <v>0</v>
      </c>
      <c r="CA20" s="71">
        <f t="shared" si="22"/>
        <v>0</v>
      </c>
      <c r="CB20" s="89">
        <f t="shared" si="23"/>
        <v>0</v>
      </c>
      <c r="CC20" s="90">
        <f t="shared" si="24"/>
        <v>0</v>
      </c>
      <c r="CD20" s="73"/>
      <c r="CE20" s="75"/>
      <c r="CF20" s="77"/>
      <c r="CG20" s="77"/>
      <c r="CH20" s="77"/>
      <c r="CI20" s="77"/>
      <c r="CJ20" s="78"/>
      <c r="CK20" s="79">
        <f t="shared" si="25"/>
        <v>0</v>
      </c>
      <c r="CL20" s="71">
        <f t="shared" si="26"/>
        <v>0</v>
      </c>
      <c r="CM20" s="69">
        <f t="shared" si="27"/>
        <v>0</v>
      </c>
      <c r="CN20" s="81">
        <f t="shared" si="28"/>
        <v>0</v>
      </c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4"/>
      <c r="IN20" s="39"/>
      <c r="IO20" s="39"/>
      <c r="IP20" s="39"/>
      <c r="IQ20" s="39"/>
      <c r="IR20" s="39"/>
      <c r="IS20" s="39"/>
      <c r="IT20" s="39"/>
      <c r="IU20" s="39"/>
      <c r="IV20" s="39"/>
      <c r="IW20" s="39"/>
      <c r="IX20" s="39"/>
      <c r="IY20" s="39"/>
      <c r="IZ20" s="39"/>
      <c r="JA20" s="39"/>
      <c r="JB20" s="39"/>
      <c r="JC20" s="39"/>
      <c r="JD20" s="39"/>
      <c r="JE20" s="39"/>
      <c r="JF20" s="39"/>
      <c r="JG20" s="39"/>
      <c r="JH20" s="39"/>
      <c r="JI20" s="39"/>
      <c r="JJ20" s="39"/>
      <c r="JK20" s="39"/>
      <c r="JL20" s="39"/>
      <c r="JM20" s="39"/>
      <c r="JN20" s="39"/>
      <c r="JO20" s="39"/>
      <c r="JP20" s="39"/>
      <c r="JQ20" s="39"/>
      <c r="JR20" s="39"/>
      <c r="JS20" s="39"/>
      <c r="JT20" s="39"/>
      <c r="JU20" s="39"/>
      <c r="JV20" s="39"/>
      <c r="JW20" s="39"/>
      <c r="JX20" s="39"/>
      <c r="JY20" s="39"/>
      <c r="JZ20" s="39"/>
      <c r="KA20" s="39"/>
      <c r="KB20" s="39"/>
      <c r="KC20" s="39"/>
      <c r="KD20" s="39"/>
      <c r="KE20" s="39"/>
      <c r="KF20" s="39"/>
      <c r="KG20" s="39"/>
      <c r="KH20" s="39"/>
      <c r="KI20" s="39"/>
      <c r="KJ20" s="39"/>
      <c r="KK20" s="39"/>
      <c r="KL20" s="39"/>
      <c r="KM20" s="39"/>
      <c r="KN20" s="39"/>
      <c r="KO20" s="39"/>
      <c r="KP20" s="39"/>
      <c r="KQ20" s="39"/>
      <c r="KR20" s="39"/>
      <c r="KS20" s="39"/>
      <c r="KT20" s="39"/>
      <c r="KU20" s="39"/>
      <c r="KV20" s="39"/>
      <c r="KW20" s="39"/>
      <c r="KX20" s="39"/>
      <c r="KY20" s="39"/>
      <c r="KZ20" s="39"/>
      <c r="LA20" s="39"/>
      <c r="LB20" s="39"/>
      <c r="LC20" s="39"/>
      <c r="LD20" s="39"/>
      <c r="LE20" s="39"/>
      <c r="LF20" s="39"/>
      <c r="LG20" s="39"/>
      <c r="LH20" s="39"/>
      <c r="LI20" s="39"/>
      <c r="LJ20" s="39"/>
      <c r="LK20" s="39"/>
      <c r="LL20" s="39"/>
    </row>
    <row r="21" spans="1:324" ht="12.75" hidden="1" customHeight="1" x14ac:dyDescent="0.2">
      <c r="A21" s="36"/>
      <c r="B21" s="48"/>
      <c r="C21" s="51"/>
      <c r="D21" s="52"/>
      <c r="E21" s="52"/>
      <c r="F21" s="54"/>
      <c r="G21" s="56"/>
      <c r="H21" s="58" t="e">
        <f>IF(AND(OR(#REF!="Y",#REF!="Y"),J21&lt;5,K21&lt;5),IF(AND(J21=#REF!,K21=#REF!),#REF!+1,1),"")</f>
        <v>#REF!</v>
      </c>
      <c r="I21" s="60" t="e">
        <f>IF(AND(#REF!="Y",K21&gt;0,OR(AND(H21=1,#REF!=10),AND(H21=2,#REF!=20),AND(H21=3,#REF!=30),AND(H21=4,#REF!=40),AND(H21=5,#REF!=50),AND(H21=6,#REF!=60),AND(H21=7,#REF!=70),AND(H21=8,#REF!=80),AND(H21=9,#REF!=90),AND(H21=10,#REF!=100))),VLOOKUP(K21-1,SortLookup!$A$13:$B$16,2,FALSE),"")</f>
        <v>#REF!</v>
      </c>
      <c r="J21" s="62" t="str">
        <f>IF(ISNA(VLOOKUP(E21,SortLookup!$A$1:$B$5,2,FALSE))," ",VLOOKUP(E21,SortLookup!$A$1:$B$5,2,FALSE))</f>
        <v xml:space="preserve"> </v>
      </c>
      <c r="K21" s="64" t="str">
        <f>IF(ISNA(VLOOKUP(F21,SortLookup!$A$7:$B$11,2,FALSE))," ",VLOOKUP(F21,SortLookup!$A$7:$B$11,2,FALSE))</f>
        <v xml:space="preserve"> </v>
      </c>
      <c r="L21" s="66">
        <f t="shared" si="0"/>
        <v>0</v>
      </c>
      <c r="M21" s="67">
        <f t="shared" si="1"/>
        <v>0</v>
      </c>
      <c r="N21" s="68">
        <f t="shared" si="2"/>
        <v>0</v>
      </c>
      <c r="O21" s="70">
        <f t="shared" si="3"/>
        <v>0</v>
      </c>
      <c r="P21" s="72">
        <f t="shared" si="4"/>
        <v>0</v>
      </c>
      <c r="Q21" s="73"/>
      <c r="R21" s="75"/>
      <c r="S21" s="75"/>
      <c r="T21" s="75"/>
      <c r="U21" s="75"/>
      <c r="V21" s="75"/>
      <c r="W21" s="75"/>
      <c r="X21" s="77"/>
      <c r="Y21" s="77"/>
      <c r="Z21" s="77"/>
      <c r="AA21" s="77"/>
      <c r="AB21" s="78"/>
      <c r="AC21" s="79">
        <f t="shared" si="5"/>
        <v>0</v>
      </c>
      <c r="AD21" s="71">
        <f t="shared" si="6"/>
        <v>0</v>
      </c>
      <c r="AE21" s="69">
        <f t="shared" si="7"/>
        <v>0</v>
      </c>
      <c r="AF21" s="81">
        <f t="shared" si="8"/>
        <v>0</v>
      </c>
      <c r="AG21" s="73"/>
      <c r="AH21" s="75"/>
      <c r="AI21" s="75"/>
      <c r="AJ21" s="75"/>
      <c r="AK21" s="77"/>
      <c r="AL21" s="77"/>
      <c r="AM21" s="77"/>
      <c r="AN21" s="77"/>
      <c r="AO21" s="78"/>
      <c r="AP21" s="79">
        <f t="shared" si="9"/>
        <v>0</v>
      </c>
      <c r="AQ21" s="71">
        <f t="shared" si="10"/>
        <v>0</v>
      </c>
      <c r="AR21" s="69">
        <f t="shared" si="11"/>
        <v>0</v>
      </c>
      <c r="AS21" s="81">
        <f t="shared" si="12"/>
        <v>0</v>
      </c>
      <c r="AT21" s="73"/>
      <c r="AU21" s="75"/>
      <c r="AV21" s="75"/>
      <c r="AW21" s="77"/>
      <c r="AX21" s="77"/>
      <c r="AY21" s="77"/>
      <c r="AZ21" s="77"/>
      <c r="BA21" s="78"/>
      <c r="BB21" s="79">
        <f t="shared" si="13"/>
        <v>0</v>
      </c>
      <c r="BC21" s="71">
        <f t="shared" si="14"/>
        <v>0</v>
      </c>
      <c r="BD21" s="69">
        <f t="shared" si="15"/>
        <v>0</v>
      </c>
      <c r="BE21" s="81">
        <f t="shared" si="16"/>
        <v>0</v>
      </c>
      <c r="BF21" s="79"/>
      <c r="BG21" s="83"/>
      <c r="BH21" s="77"/>
      <c r="BI21" s="77"/>
      <c r="BJ21" s="77"/>
      <c r="BK21" s="77"/>
      <c r="BL21" s="78"/>
      <c r="BM21" s="80">
        <f t="shared" si="17"/>
        <v>0</v>
      </c>
      <c r="BN21" s="70">
        <f t="shared" si="18"/>
        <v>0</v>
      </c>
      <c r="BO21" s="68">
        <f t="shared" si="19"/>
        <v>0</v>
      </c>
      <c r="BP21" s="82">
        <f t="shared" si="20"/>
        <v>0</v>
      </c>
      <c r="BQ21" s="73"/>
      <c r="BR21" s="75"/>
      <c r="BS21" s="75"/>
      <c r="BT21" s="75"/>
      <c r="BU21" s="77"/>
      <c r="BV21" s="77"/>
      <c r="BW21" s="77"/>
      <c r="BX21" s="77"/>
      <c r="BY21" s="78"/>
      <c r="BZ21" s="79">
        <f t="shared" si="21"/>
        <v>0</v>
      </c>
      <c r="CA21" s="71">
        <f t="shared" si="22"/>
        <v>0</v>
      </c>
      <c r="CB21" s="89">
        <f t="shared" si="23"/>
        <v>0</v>
      </c>
      <c r="CC21" s="90">
        <f t="shared" si="24"/>
        <v>0</v>
      </c>
      <c r="CD21" s="73"/>
      <c r="CE21" s="75"/>
      <c r="CF21" s="77"/>
      <c r="CG21" s="77"/>
      <c r="CH21" s="77"/>
      <c r="CI21" s="77"/>
      <c r="CJ21" s="78"/>
      <c r="CK21" s="79">
        <f t="shared" si="25"/>
        <v>0</v>
      </c>
      <c r="CL21" s="71">
        <f t="shared" si="26"/>
        <v>0</v>
      </c>
      <c r="CM21" s="69">
        <f t="shared" si="27"/>
        <v>0</v>
      </c>
      <c r="CN21" s="81">
        <f t="shared" si="28"/>
        <v>0</v>
      </c>
      <c r="CO21" s="39"/>
      <c r="CP21" s="39"/>
      <c r="CQ21" s="39"/>
      <c r="CR21" s="39"/>
      <c r="CS21" s="39"/>
      <c r="CT21" s="39"/>
      <c r="CU21" s="39"/>
      <c r="CV21" s="91"/>
      <c r="CW21" s="39"/>
      <c r="CX21" s="39"/>
      <c r="CY21" s="91"/>
      <c r="CZ21" s="91"/>
      <c r="DA21" s="39"/>
      <c r="DB21" s="39"/>
      <c r="DC21" s="39"/>
      <c r="DD21" s="39"/>
      <c r="DE21" s="39"/>
      <c r="DF21" s="39"/>
      <c r="DG21" s="91"/>
      <c r="DH21" s="39"/>
      <c r="DI21" s="39"/>
      <c r="DJ21" s="91"/>
      <c r="DK21" s="91"/>
      <c r="DL21" s="39"/>
      <c r="DM21" s="39"/>
      <c r="DN21" s="39"/>
      <c r="DO21" s="39"/>
      <c r="DP21" s="39"/>
      <c r="DQ21" s="39"/>
      <c r="DR21" s="91"/>
      <c r="DS21" s="39"/>
      <c r="DT21" s="39"/>
      <c r="DU21" s="91"/>
      <c r="DV21" s="91"/>
      <c r="DW21" s="39"/>
      <c r="DX21" s="39"/>
      <c r="DY21" s="39"/>
      <c r="DZ21" s="39"/>
      <c r="EA21" s="39"/>
      <c r="EB21" s="39"/>
      <c r="EC21" s="91"/>
      <c r="ED21" s="39"/>
      <c r="EE21" s="39"/>
      <c r="EF21" s="91"/>
      <c r="EG21" s="91"/>
      <c r="EH21" s="39"/>
      <c r="EI21" s="39"/>
      <c r="EJ21" s="39"/>
      <c r="EK21" s="39"/>
      <c r="EL21" s="39"/>
      <c r="EM21" s="39"/>
      <c r="EN21" s="91"/>
      <c r="EO21" s="39"/>
      <c r="EP21" s="39"/>
      <c r="EQ21" s="91"/>
      <c r="ER21" s="91"/>
      <c r="ES21" s="39"/>
      <c r="ET21" s="39"/>
      <c r="EU21" s="39"/>
      <c r="EV21" s="39"/>
      <c r="EW21" s="39"/>
      <c r="EX21" s="39"/>
      <c r="EY21" s="91"/>
      <c r="EZ21" s="39"/>
      <c r="FA21" s="39"/>
      <c r="FB21" s="91"/>
      <c r="FC21" s="91"/>
      <c r="FD21" s="39"/>
      <c r="FE21" s="39"/>
      <c r="FF21" s="39"/>
      <c r="FG21" s="39"/>
      <c r="FH21" s="39"/>
      <c r="FI21" s="39"/>
      <c r="FJ21" s="91"/>
      <c r="FK21" s="39"/>
      <c r="FL21" s="39"/>
      <c r="FM21" s="91"/>
      <c r="FN21" s="91"/>
      <c r="FO21" s="39"/>
      <c r="FP21" s="39"/>
      <c r="FQ21" s="39"/>
      <c r="FR21" s="39"/>
      <c r="FS21" s="39"/>
      <c r="FT21" s="39"/>
      <c r="FU21" s="91"/>
      <c r="FV21" s="39"/>
      <c r="FW21" s="39"/>
      <c r="FX21" s="91"/>
      <c r="FY21" s="91"/>
      <c r="FZ21" s="39"/>
      <c r="GA21" s="39"/>
      <c r="GB21" s="39"/>
      <c r="GC21" s="39"/>
      <c r="GD21" s="39"/>
      <c r="GE21" s="39"/>
      <c r="GF21" s="91"/>
      <c r="GG21" s="39"/>
      <c r="GH21" s="39"/>
      <c r="GI21" s="91"/>
      <c r="GJ21" s="91"/>
      <c r="GK21" s="39"/>
      <c r="GL21" s="39"/>
      <c r="GM21" s="39"/>
      <c r="GN21" s="39"/>
      <c r="GO21" s="39"/>
      <c r="GP21" s="39"/>
      <c r="GQ21" s="91"/>
      <c r="GR21" s="39"/>
      <c r="GS21" s="39"/>
      <c r="GT21" s="91"/>
      <c r="GU21" s="91"/>
      <c r="GV21" s="39"/>
      <c r="GW21" s="39"/>
      <c r="GX21" s="39"/>
      <c r="GY21" s="39"/>
      <c r="GZ21" s="39"/>
      <c r="HA21" s="39"/>
      <c r="HB21" s="91"/>
      <c r="HC21" s="39"/>
      <c r="HD21" s="39"/>
      <c r="HE21" s="91"/>
      <c r="HF21" s="91"/>
      <c r="HG21" s="39"/>
      <c r="HH21" s="39"/>
      <c r="HI21" s="39"/>
      <c r="HJ21" s="39"/>
      <c r="HK21" s="39"/>
      <c r="HL21" s="39"/>
      <c r="HM21" s="91"/>
      <c r="HN21" s="39"/>
      <c r="HO21" s="39"/>
      <c r="HP21" s="91"/>
      <c r="HQ21" s="91"/>
      <c r="HR21" s="39"/>
      <c r="HS21" s="39"/>
      <c r="HT21" s="39"/>
      <c r="HU21" s="39"/>
      <c r="HV21" s="39"/>
      <c r="HW21" s="39"/>
      <c r="HX21" s="91"/>
      <c r="HY21" s="39"/>
      <c r="HZ21" s="39"/>
      <c r="IA21" s="91"/>
      <c r="IB21" s="91"/>
      <c r="IC21" s="39"/>
      <c r="ID21" s="39"/>
      <c r="IE21" s="39"/>
      <c r="IF21" s="39"/>
      <c r="IG21" s="39"/>
      <c r="IH21" s="39"/>
      <c r="II21" s="91"/>
      <c r="IJ21" s="39"/>
      <c r="IK21" s="39"/>
      <c r="IL21" s="39"/>
      <c r="IM21" s="93"/>
      <c r="IN21" s="39"/>
      <c r="IO21" s="39"/>
      <c r="IP21" s="39"/>
      <c r="IQ21" s="39"/>
      <c r="IR21" s="39"/>
      <c r="IS21" s="39"/>
      <c r="IT21" s="39"/>
      <c r="IU21" s="39"/>
      <c r="IV21" s="39"/>
      <c r="IW21" s="39"/>
      <c r="IX21" s="39"/>
      <c r="IY21" s="39"/>
      <c r="IZ21" s="39"/>
      <c r="JA21" s="39"/>
      <c r="JB21" s="39"/>
      <c r="JC21" s="39"/>
      <c r="JD21" s="39"/>
      <c r="JE21" s="39"/>
      <c r="JF21" s="39"/>
      <c r="JG21" s="39"/>
      <c r="JH21" s="39"/>
      <c r="JI21" s="39"/>
      <c r="JJ21" s="39"/>
      <c r="JK21" s="39"/>
      <c r="JL21" s="39"/>
      <c r="JM21" s="39"/>
      <c r="JN21" s="39"/>
      <c r="JO21" s="39"/>
      <c r="JP21" s="39"/>
      <c r="JQ21" s="39"/>
      <c r="JR21" s="39"/>
      <c r="JS21" s="39"/>
      <c r="JT21" s="39"/>
      <c r="JU21" s="39"/>
      <c r="JV21" s="39"/>
      <c r="JW21" s="39"/>
      <c r="JX21" s="39"/>
      <c r="JY21" s="39"/>
      <c r="JZ21" s="39"/>
      <c r="KA21" s="39"/>
      <c r="KB21" s="39"/>
      <c r="KC21" s="39"/>
      <c r="KD21" s="39"/>
      <c r="KE21" s="39"/>
      <c r="KF21" s="39"/>
      <c r="KG21" s="39"/>
      <c r="KH21" s="39"/>
      <c r="KI21" s="39"/>
      <c r="KJ21" s="39"/>
      <c r="KK21" s="39"/>
      <c r="KL21" s="39"/>
      <c r="KM21" s="39"/>
      <c r="KN21" s="39"/>
      <c r="KO21" s="39"/>
      <c r="KP21" s="39"/>
      <c r="KQ21" s="39"/>
      <c r="KR21" s="39"/>
      <c r="KS21" s="39"/>
      <c r="KT21" s="39"/>
      <c r="KU21" s="39"/>
      <c r="KV21" s="39"/>
      <c r="KW21" s="39"/>
      <c r="KX21" s="39"/>
      <c r="KY21" s="39"/>
      <c r="KZ21" s="39"/>
      <c r="LA21" s="39"/>
      <c r="LB21" s="39"/>
      <c r="LC21" s="39"/>
      <c r="LD21" s="39"/>
      <c r="LE21" s="39"/>
      <c r="LF21" s="39"/>
      <c r="LG21" s="39"/>
      <c r="LH21" s="39"/>
      <c r="LI21" s="39"/>
      <c r="LJ21" s="39"/>
      <c r="LK21" s="39"/>
      <c r="LL21" s="39"/>
    </row>
    <row r="22" spans="1:324" ht="12.75" hidden="1" customHeight="1" x14ac:dyDescent="0.2">
      <c r="A22" s="36"/>
      <c r="B22" s="48"/>
      <c r="C22" s="51"/>
      <c r="D22" s="52"/>
      <c r="E22" s="52"/>
      <c r="F22" s="54"/>
      <c r="G22" s="56"/>
      <c r="H22" s="58" t="e">
        <f>IF(AND(OR(#REF!="Y",#REF!="Y"),J22&lt;5,K22&lt;5),IF(AND(J22=#REF!,K22=#REF!),#REF!+1,1),"")</f>
        <v>#REF!</v>
      </c>
      <c r="I22" s="60" t="e">
        <f>IF(AND(#REF!="Y",K22&gt;0,OR(AND(H22=1,#REF!=10),AND(H22=2,#REF!=20),AND(H22=3,#REF!=30),AND(H22=4,#REF!=40),AND(H22=5,#REF!=50),AND(H22=6,#REF!=60),AND(H22=7,#REF!=70),AND(H22=8,#REF!=80),AND(H22=9,#REF!=90),AND(H22=10,#REF!=100))),VLOOKUP(K22-1,SortLookup!$A$13:$B$16,2,FALSE),"")</f>
        <v>#REF!</v>
      </c>
      <c r="J22" s="62" t="str">
        <f>IF(ISNA(VLOOKUP(E22,SortLookup!$A$1:$B$5,2,FALSE))," ",VLOOKUP(E22,SortLookup!$A$1:$B$5,2,FALSE))</f>
        <v xml:space="preserve"> </v>
      </c>
      <c r="K22" s="64" t="str">
        <f>IF(ISNA(VLOOKUP(F22,SortLookup!$A$7:$B$11,2,FALSE))," ",VLOOKUP(F22,SortLookup!$A$7:$B$11,2,FALSE))</f>
        <v xml:space="preserve"> </v>
      </c>
      <c r="L22" s="66">
        <f t="shared" si="0"/>
        <v>0</v>
      </c>
      <c r="M22" s="67">
        <f t="shared" si="1"/>
        <v>0</v>
      </c>
      <c r="N22" s="68">
        <f t="shared" si="2"/>
        <v>0</v>
      </c>
      <c r="O22" s="70">
        <f t="shared" si="3"/>
        <v>0</v>
      </c>
      <c r="P22" s="72">
        <f t="shared" si="4"/>
        <v>0</v>
      </c>
      <c r="Q22" s="73"/>
      <c r="R22" s="75"/>
      <c r="S22" s="75"/>
      <c r="T22" s="75"/>
      <c r="U22" s="75"/>
      <c r="V22" s="75"/>
      <c r="W22" s="75"/>
      <c r="X22" s="77"/>
      <c r="Y22" s="77"/>
      <c r="Z22" s="77"/>
      <c r="AA22" s="77"/>
      <c r="AB22" s="78"/>
      <c r="AC22" s="79">
        <f t="shared" si="5"/>
        <v>0</v>
      </c>
      <c r="AD22" s="71">
        <f t="shared" si="6"/>
        <v>0</v>
      </c>
      <c r="AE22" s="69">
        <f t="shared" si="7"/>
        <v>0</v>
      </c>
      <c r="AF22" s="81">
        <f t="shared" si="8"/>
        <v>0</v>
      </c>
      <c r="AG22" s="73"/>
      <c r="AH22" s="75"/>
      <c r="AI22" s="75"/>
      <c r="AJ22" s="75"/>
      <c r="AK22" s="77"/>
      <c r="AL22" s="77"/>
      <c r="AM22" s="77"/>
      <c r="AN22" s="77"/>
      <c r="AO22" s="78"/>
      <c r="AP22" s="79">
        <f t="shared" si="9"/>
        <v>0</v>
      </c>
      <c r="AQ22" s="71">
        <f t="shared" si="10"/>
        <v>0</v>
      </c>
      <c r="AR22" s="69">
        <f t="shared" si="11"/>
        <v>0</v>
      </c>
      <c r="AS22" s="81">
        <f t="shared" si="12"/>
        <v>0</v>
      </c>
      <c r="AT22" s="73"/>
      <c r="AU22" s="75"/>
      <c r="AV22" s="75"/>
      <c r="AW22" s="77"/>
      <c r="AX22" s="77"/>
      <c r="AY22" s="77"/>
      <c r="AZ22" s="77"/>
      <c r="BA22" s="78"/>
      <c r="BB22" s="79">
        <f t="shared" si="13"/>
        <v>0</v>
      </c>
      <c r="BC22" s="71">
        <f t="shared" si="14"/>
        <v>0</v>
      </c>
      <c r="BD22" s="69">
        <f t="shared" si="15"/>
        <v>0</v>
      </c>
      <c r="BE22" s="81">
        <f t="shared" si="16"/>
        <v>0</v>
      </c>
      <c r="BF22" s="79"/>
      <c r="BG22" s="83"/>
      <c r="BH22" s="77"/>
      <c r="BI22" s="77"/>
      <c r="BJ22" s="77"/>
      <c r="BK22" s="77"/>
      <c r="BL22" s="78"/>
      <c r="BM22" s="80">
        <f t="shared" si="17"/>
        <v>0</v>
      </c>
      <c r="BN22" s="70">
        <f t="shared" si="18"/>
        <v>0</v>
      </c>
      <c r="BO22" s="68">
        <f t="shared" si="19"/>
        <v>0</v>
      </c>
      <c r="BP22" s="82">
        <f t="shared" si="20"/>
        <v>0</v>
      </c>
      <c r="BQ22" s="73"/>
      <c r="BR22" s="75"/>
      <c r="BS22" s="75"/>
      <c r="BT22" s="75"/>
      <c r="BU22" s="77"/>
      <c r="BV22" s="77"/>
      <c r="BW22" s="77"/>
      <c r="BX22" s="77"/>
      <c r="BY22" s="78"/>
      <c r="BZ22" s="79">
        <f t="shared" si="21"/>
        <v>0</v>
      </c>
      <c r="CA22" s="71">
        <f t="shared" si="22"/>
        <v>0</v>
      </c>
      <c r="CB22" s="89">
        <f t="shared" si="23"/>
        <v>0</v>
      </c>
      <c r="CC22" s="90">
        <f t="shared" si="24"/>
        <v>0</v>
      </c>
      <c r="CD22" s="73"/>
      <c r="CE22" s="75"/>
      <c r="CF22" s="77"/>
      <c r="CG22" s="77"/>
      <c r="CH22" s="77"/>
      <c r="CI22" s="77"/>
      <c r="CJ22" s="78"/>
      <c r="CK22" s="79">
        <f t="shared" si="25"/>
        <v>0</v>
      </c>
      <c r="CL22" s="71">
        <f t="shared" si="26"/>
        <v>0</v>
      </c>
      <c r="CM22" s="69">
        <f t="shared" si="27"/>
        <v>0</v>
      </c>
      <c r="CN22" s="81">
        <f t="shared" si="28"/>
        <v>0</v>
      </c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3"/>
      <c r="IN22" s="39"/>
      <c r="IO22" s="39"/>
      <c r="IP22" s="39"/>
      <c r="IQ22" s="39"/>
      <c r="IR22" s="39"/>
      <c r="IS22" s="39"/>
      <c r="IT22" s="39"/>
      <c r="IU22" s="39"/>
      <c r="IV22" s="39"/>
      <c r="IW22" s="39"/>
      <c r="IX22" s="39"/>
      <c r="IY22" s="39"/>
      <c r="IZ22" s="39"/>
      <c r="JA22" s="39"/>
      <c r="JB22" s="39"/>
      <c r="JC22" s="39"/>
      <c r="JD22" s="39"/>
      <c r="JE22" s="39"/>
      <c r="JF22" s="39"/>
      <c r="JG22" s="39"/>
      <c r="JH22" s="39"/>
      <c r="JI22" s="39"/>
      <c r="JJ22" s="39"/>
      <c r="JK22" s="39"/>
      <c r="JL22" s="39"/>
      <c r="JM22" s="39"/>
      <c r="JN22" s="39"/>
      <c r="JO22" s="39"/>
      <c r="JP22" s="39"/>
      <c r="JQ22" s="39"/>
      <c r="JR22" s="39"/>
      <c r="JS22" s="39"/>
      <c r="JT22" s="39"/>
      <c r="JU22" s="39"/>
      <c r="JV22" s="39"/>
      <c r="JW22" s="39"/>
      <c r="JX22" s="39"/>
      <c r="JY22" s="39"/>
      <c r="JZ22" s="39"/>
      <c r="KA22" s="39"/>
      <c r="KB22" s="39"/>
      <c r="KC22" s="39"/>
      <c r="KD22" s="39"/>
      <c r="KE22" s="39"/>
      <c r="KF22" s="39"/>
      <c r="KG22" s="39"/>
      <c r="KH22" s="39"/>
      <c r="KI22" s="39"/>
      <c r="KJ22" s="39"/>
      <c r="KK22" s="39"/>
      <c r="KL22" s="39"/>
      <c r="KM22" s="39"/>
      <c r="KN22" s="39"/>
      <c r="KO22" s="39"/>
      <c r="KP22" s="39"/>
      <c r="KQ22" s="39"/>
      <c r="KR22" s="39"/>
      <c r="KS22" s="39"/>
      <c r="KT22" s="39"/>
      <c r="KU22" s="39"/>
      <c r="KV22" s="39"/>
      <c r="KW22" s="39"/>
      <c r="KX22" s="39"/>
      <c r="KY22" s="39"/>
      <c r="KZ22" s="39"/>
      <c r="LA22" s="39"/>
      <c r="LB22" s="39"/>
      <c r="LC22" s="39"/>
      <c r="LD22" s="39"/>
      <c r="LE22" s="39"/>
      <c r="LF22" s="39"/>
      <c r="LG22" s="39"/>
      <c r="LH22" s="39"/>
      <c r="LI22" s="39"/>
      <c r="LJ22" s="39"/>
      <c r="LK22" s="39"/>
      <c r="LL22" s="39"/>
    </row>
    <row r="23" spans="1:324" ht="12" hidden="1" customHeight="1" x14ac:dyDescent="0.2">
      <c r="A23" s="36"/>
      <c r="B23" s="48"/>
      <c r="C23" s="48"/>
      <c r="D23" s="52"/>
      <c r="E23" s="52"/>
      <c r="F23" s="54"/>
      <c r="G23" s="56"/>
      <c r="H23" s="58" t="e">
        <f>IF(AND(OR(#REF!="Y",#REF!="Y"),J23&lt;5,K23&lt;5),IF(AND(J23=#REF!,K23=#REF!),#REF!+1,1),"")</f>
        <v>#REF!</v>
      </c>
      <c r="I23" s="60" t="e">
        <f>IF(AND(#REF!="Y",K23&gt;0,OR(AND(H23=1,#REF!=10),AND(H23=2,#REF!=20),AND(H23=3,#REF!=30),AND(H23=4,#REF!=40),AND(H23=5,#REF!=50),AND(H23=6,#REF!=60),AND(H23=7,#REF!=70),AND(H23=8,#REF!=80),AND(H23=9,#REF!=90),AND(H23=10,#REF!=100))),VLOOKUP(K23-1,SortLookup!$A$13:$B$16,2,FALSE),"")</f>
        <v>#REF!</v>
      </c>
      <c r="J23" s="62" t="str">
        <f>IF(ISNA(VLOOKUP(E23,SortLookup!$A$1:$B$5,2,FALSE))," ",VLOOKUP(E23,SortLookup!$A$1:$B$5,2,FALSE))</f>
        <v xml:space="preserve"> </v>
      </c>
      <c r="K23" s="64" t="str">
        <f>IF(ISNA(VLOOKUP(F23,SortLookup!$A$7:$B$11,2,FALSE))," ",VLOOKUP(F23,SortLookup!$A$7:$B$11,2,FALSE))</f>
        <v xml:space="preserve"> </v>
      </c>
      <c r="L23" s="66">
        <f t="shared" si="0"/>
        <v>0</v>
      </c>
      <c r="M23" s="67">
        <f t="shared" si="1"/>
        <v>0</v>
      </c>
      <c r="N23" s="68">
        <f t="shared" si="2"/>
        <v>0</v>
      </c>
      <c r="O23" s="70">
        <f t="shared" si="3"/>
        <v>0</v>
      </c>
      <c r="P23" s="72">
        <f t="shared" si="4"/>
        <v>0</v>
      </c>
      <c r="Q23" s="73"/>
      <c r="R23" s="75"/>
      <c r="S23" s="75"/>
      <c r="T23" s="75"/>
      <c r="U23" s="75"/>
      <c r="V23" s="75"/>
      <c r="W23" s="75"/>
      <c r="X23" s="77"/>
      <c r="Y23" s="77"/>
      <c r="Z23" s="77"/>
      <c r="AA23" s="77"/>
      <c r="AB23" s="78"/>
      <c r="AC23" s="79">
        <f t="shared" si="5"/>
        <v>0</v>
      </c>
      <c r="AD23" s="71">
        <f t="shared" si="6"/>
        <v>0</v>
      </c>
      <c r="AE23" s="69">
        <f t="shared" si="7"/>
        <v>0</v>
      </c>
      <c r="AF23" s="81">
        <f t="shared" si="8"/>
        <v>0</v>
      </c>
      <c r="AG23" s="73"/>
      <c r="AH23" s="75"/>
      <c r="AI23" s="75"/>
      <c r="AJ23" s="75"/>
      <c r="AK23" s="77"/>
      <c r="AL23" s="77"/>
      <c r="AM23" s="77"/>
      <c r="AN23" s="77"/>
      <c r="AO23" s="78"/>
      <c r="AP23" s="79">
        <f t="shared" si="9"/>
        <v>0</v>
      </c>
      <c r="AQ23" s="71">
        <f t="shared" si="10"/>
        <v>0</v>
      </c>
      <c r="AR23" s="69">
        <f t="shared" si="11"/>
        <v>0</v>
      </c>
      <c r="AS23" s="81">
        <f t="shared" si="12"/>
        <v>0</v>
      </c>
      <c r="AT23" s="73"/>
      <c r="AU23" s="75"/>
      <c r="AV23" s="75"/>
      <c r="AW23" s="77"/>
      <c r="AX23" s="77"/>
      <c r="AY23" s="77"/>
      <c r="AZ23" s="77"/>
      <c r="BA23" s="78"/>
      <c r="BB23" s="79">
        <f t="shared" si="13"/>
        <v>0</v>
      </c>
      <c r="BC23" s="71">
        <f t="shared" si="14"/>
        <v>0</v>
      </c>
      <c r="BD23" s="69">
        <f t="shared" si="15"/>
        <v>0</v>
      </c>
      <c r="BE23" s="81">
        <f t="shared" si="16"/>
        <v>0</v>
      </c>
      <c r="BF23" s="79"/>
      <c r="BG23" s="83"/>
      <c r="BH23" s="77"/>
      <c r="BI23" s="77"/>
      <c r="BJ23" s="77"/>
      <c r="BK23" s="77"/>
      <c r="BL23" s="78"/>
      <c r="BM23" s="80">
        <f t="shared" si="17"/>
        <v>0</v>
      </c>
      <c r="BN23" s="70">
        <f t="shared" si="18"/>
        <v>0</v>
      </c>
      <c r="BO23" s="68">
        <f t="shared" si="19"/>
        <v>0</v>
      </c>
      <c r="BP23" s="82">
        <f t="shared" si="20"/>
        <v>0</v>
      </c>
      <c r="BQ23" s="73"/>
      <c r="BR23" s="75"/>
      <c r="BS23" s="75"/>
      <c r="BT23" s="75"/>
      <c r="BU23" s="77"/>
      <c r="BV23" s="77"/>
      <c r="BW23" s="77"/>
      <c r="BX23" s="77"/>
      <c r="BY23" s="78"/>
      <c r="BZ23" s="79">
        <f t="shared" si="21"/>
        <v>0</v>
      </c>
      <c r="CA23" s="71">
        <f t="shared" si="22"/>
        <v>0</v>
      </c>
      <c r="CB23" s="89">
        <f t="shared" si="23"/>
        <v>0</v>
      </c>
      <c r="CC23" s="90">
        <f t="shared" si="24"/>
        <v>0</v>
      </c>
      <c r="CD23" s="73"/>
      <c r="CE23" s="75"/>
      <c r="CF23" s="77"/>
      <c r="CG23" s="77"/>
      <c r="CH23" s="77"/>
      <c r="CI23" s="77"/>
      <c r="CJ23" s="78"/>
      <c r="CK23" s="79">
        <f t="shared" si="25"/>
        <v>0</v>
      </c>
      <c r="CL23" s="71">
        <f t="shared" si="26"/>
        <v>0</v>
      </c>
      <c r="CM23" s="69">
        <f t="shared" si="27"/>
        <v>0</v>
      </c>
      <c r="CN23" s="81">
        <f t="shared" si="28"/>
        <v>0</v>
      </c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4"/>
      <c r="IN23" s="39"/>
      <c r="IO23" s="39"/>
      <c r="IP23" s="39"/>
      <c r="IQ23" s="39"/>
      <c r="IR23" s="39"/>
      <c r="IS23" s="39"/>
      <c r="IT23" s="39"/>
      <c r="IU23" s="39"/>
      <c r="IV23" s="39"/>
      <c r="IW23" s="39"/>
      <c r="IX23" s="39"/>
      <c r="IY23" s="39"/>
      <c r="IZ23" s="39"/>
      <c r="JA23" s="39"/>
      <c r="JB23" s="39"/>
      <c r="JC23" s="39"/>
      <c r="JD23" s="39"/>
      <c r="JE23" s="39"/>
      <c r="JF23" s="39"/>
      <c r="JG23" s="39"/>
      <c r="JH23" s="39"/>
      <c r="JI23" s="39"/>
      <c r="JJ23" s="39"/>
      <c r="JK23" s="39"/>
      <c r="JL23" s="39"/>
      <c r="JM23" s="39"/>
      <c r="JN23" s="39"/>
      <c r="JO23" s="39"/>
      <c r="JP23" s="39"/>
      <c r="JQ23" s="39"/>
      <c r="JR23" s="39"/>
      <c r="JS23" s="39"/>
      <c r="JT23" s="39"/>
      <c r="JU23" s="39"/>
      <c r="JV23" s="39"/>
      <c r="JW23" s="39"/>
      <c r="JX23" s="39"/>
      <c r="JY23" s="39"/>
      <c r="JZ23" s="39"/>
      <c r="KA23" s="39"/>
      <c r="KB23" s="39"/>
      <c r="KC23" s="39"/>
      <c r="KD23" s="39"/>
      <c r="KE23" s="39"/>
      <c r="KF23" s="39"/>
      <c r="KG23" s="39"/>
      <c r="KH23" s="39"/>
      <c r="KI23" s="39"/>
      <c r="KJ23" s="39"/>
      <c r="KK23" s="39"/>
      <c r="KL23" s="39"/>
      <c r="KM23" s="39"/>
      <c r="KN23" s="39"/>
      <c r="KO23" s="39"/>
      <c r="KP23" s="39"/>
      <c r="KQ23" s="39"/>
      <c r="KR23" s="39"/>
      <c r="KS23" s="39"/>
      <c r="KT23" s="39"/>
      <c r="KU23" s="39"/>
      <c r="KV23" s="39"/>
      <c r="KW23" s="39"/>
      <c r="KX23" s="39"/>
      <c r="KY23" s="39"/>
      <c r="KZ23" s="39"/>
      <c r="LA23" s="39"/>
      <c r="LB23" s="39"/>
      <c r="LC23" s="39"/>
      <c r="LD23" s="39"/>
      <c r="LE23" s="39"/>
      <c r="LF23" s="39"/>
      <c r="LG23" s="39"/>
      <c r="LH23" s="39"/>
      <c r="LI23" s="39"/>
      <c r="LJ23" s="39"/>
      <c r="LK23" s="39"/>
      <c r="LL23" s="39"/>
    </row>
    <row r="24" spans="1:324" ht="12.75" hidden="1" customHeight="1" x14ac:dyDescent="0.2">
      <c r="A24" s="36"/>
      <c r="B24" s="48"/>
      <c r="C24" s="51"/>
      <c r="D24" s="52"/>
      <c r="E24" s="52"/>
      <c r="F24" s="54"/>
      <c r="G24" s="56"/>
      <c r="H24" s="58" t="e">
        <f>IF(AND(OR(#REF!="Y",#REF!="Y"),J24&lt;5,K24&lt;5),IF(AND(J24=#REF!,K24=#REF!),#REF!+1,1),"")</f>
        <v>#REF!</v>
      </c>
      <c r="I24" s="60" t="e">
        <f>IF(AND(#REF!="Y",K24&gt;0,OR(AND(H24=1,#REF!=10),AND(H24=2,#REF!=20),AND(H24=3,#REF!=30),AND(H24=4,#REF!=40),AND(H24=5,#REF!=50),AND(H24=6,#REF!=60),AND(H24=7,#REF!=70),AND(H24=8,#REF!=80),AND(H24=9,#REF!=90),AND(H24=10,#REF!=100))),VLOOKUP(K24-1,SortLookup!$A$13:$B$16,2,FALSE),"")</f>
        <v>#REF!</v>
      </c>
      <c r="J24" s="62" t="str">
        <f>IF(ISNA(VLOOKUP(E24,SortLookup!$A$1:$B$5,2,FALSE))," ",VLOOKUP(E24,SortLookup!$A$1:$B$5,2,FALSE))</f>
        <v xml:space="preserve"> </v>
      </c>
      <c r="K24" s="64" t="str">
        <f>IF(ISNA(VLOOKUP(F24,SortLookup!$A$7:$B$11,2,FALSE))," ",VLOOKUP(F24,SortLookup!$A$7:$B$11,2,FALSE))</f>
        <v xml:space="preserve"> </v>
      </c>
      <c r="L24" s="66">
        <f t="shared" si="0"/>
        <v>0</v>
      </c>
      <c r="M24" s="67">
        <f t="shared" si="1"/>
        <v>0</v>
      </c>
      <c r="N24" s="68">
        <f t="shared" si="2"/>
        <v>0</v>
      </c>
      <c r="O24" s="70">
        <f t="shared" si="3"/>
        <v>0</v>
      </c>
      <c r="P24" s="72">
        <f t="shared" si="4"/>
        <v>0</v>
      </c>
      <c r="Q24" s="73"/>
      <c r="R24" s="75"/>
      <c r="S24" s="75"/>
      <c r="T24" s="75"/>
      <c r="U24" s="75"/>
      <c r="V24" s="75"/>
      <c r="W24" s="75"/>
      <c r="X24" s="77"/>
      <c r="Y24" s="77"/>
      <c r="Z24" s="77"/>
      <c r="AA24" s="77"/>
      <c r="AB24" s="78"/>
      <c r="AC24" s="79">
        <f t="shared" si="5"/>
        <v>0</v>
      </c>
      <c r="AD24" s="71">
        <f t="shared" si="6"/>
        <v>0</v>
      </c>
      <c r="AE24" s="69">
        <f t="shared" si="7"/>
        <v>0</v>
      </c>
      <c r="AF24" s="81">
        <f t="shared" si="8"/>
        <v>0</v>
      </c>
      <c r="AG24" s="73"/>
      <c r="AH24" s="75"/>
      <c r="AI24" s="75"/>
      <c r="AJ24" s="75"/>
      <c r="AK24" s="77"/>
      <c r="AL24" s="77"/>
      <c r="AM24" s="77"/>
      <c r="AN24" s="77"/>
      <c r="AO24" s="78"/>
      <c r="AP24" s="79">
        <f t="shared" si="9"/>
        <v>0</v>
      </c>
      <c r="AQ24" s="71">
        <f t="shared" si="10"/>
        <v>0</v>
      </c>
      <c r="AR24" s="69">
        <f t="shared" si="11"/>
        <v>0</v>
      </c>
      <c r="AS24" s="81">
        <f t="shared" si="12"/>
        <v>0</v>
      </c>
      <c r="AT24" s="73"/>
      <c r="AU24" s="75"/>
      <c r="AV24" s="75"/>
      <c r="AW24" s="77"/>
      <c r="AX24" s="77"/>
      <c r="AY24" s="77"/>
      <c r="AZ24" s="77"/>
      <c r="BA24" s="78"/>
      <c r="BB24" s="79">
        <f t="shared" si="13"/>
        <v>0</v>
      </c>
      <c r="BC24" s="71">
        <f t="shared" si="14"/>
        <v>0</v>
      </c>
      <c r="BD24" s="69">
        <f t="shared" si="15"/>
        <v>0</v>
      </c>
      <c r="BE24" s="81">
        <f t="shared" si="16"/>
        <v>0</v>
      </c>
      <c r="BF24" s="79"/>
      <c r="BG24" s="83"/>
      <c r="BH24" s="77"/>
      <c r="BI24" s="77"/>
      <c r="BJ24" s="77"/>
      <c r="BK24" s="77"/>
      <c r="BL24" s="78"/>
      <c r="BM24" s="80">
        <f t="shared" si="17"/>
        <v>0</v>
      </c>
      <c r="BN24" s="70">
        <f t="shared" si="18"/>
        <v>0</v>
      </c>
      <c r="BO24" s="68">
        <f t="shared" si="19"/>
        <v>0</v>
      </c>
      <c r="BP24" s="82">
        <f t="shared" si="20"/>
        <v>0</v>
      </c>
      <c r="BQ24" s="73"/>
      <c r="BR24" s="75"/>
      <c r="BS24" s="75"/>
      <c r="BT24" s="75"/>
      <c r="BU24" s="77"/>
      <c r="BV24" s="77"/>
      <c r="BW24" s="77"/>
      <c r="BX24" s="77"/>
      <c r="BY24" s="78"/>
      <c r="BZ24" s="79">
        <f t="shared" si="21"/>
        <v>0</v>
      </c>
      <c r="CA24" s="71">
        <f t="shared" si="22"/>
        <v>0</v>
      </c>
      <c r="CB24" s="89">
        <f t="shared" si="23"/>
        <v>0</v>
      </c>
      <c r="CC24" s="90">
        <f t="shared" si="24"/>
        <v>0</v>
      </c>
      <c r="CD24" s="73"/>
      <c r="CE24" s="75"/>
      <c r="CF24" s="77"/>
      <c r="CG24" s="77"/>
      <c r="CH24" s="77"/>
      <c r="CI24" s="77"/>
      <c r="CJ24" s="78"/>
      <c r="CK24" s="79">
        <f t="shared" si="25"/>
        <v>0</v>
      </c>
      <c r="CL24" s="71">
        <f t="shared" si="26"/>
        <v>0</v>
      </c>
      <c r="CM24" s="69">
        <f t="shared" si="27"/>
        <v>0</v>
      </c>
      <c r="CN24" s="81">
        <f t="shared" si="28"/>
        <v>0</v>
      </c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39"/>
      <c r="IK24" s="39"/>
      <c r="IL24" s="39"/>
      <c r="IM24" s="94"/>
      <c r="IN24" s="39"/>
      <c r="IO24" s="39"/>
      <c r="IP24" s="39"/>
      <c r="IQ24" s="39"/>
      <c r="IR24" s="39"/>
      <c r="IS24" s="39"/>
      <c r="IT24" s="39"/>
      <c r="IU24" s="39"/>
      <c r="IV24" s="39"/>
      <c r="IW24" s="39"/>
      <c r="IX24" s="39"/>
      <c r="IY24" s="39"/>
      <c r="IZ24" s="39"/>
      <c r="JA24" s="39"/>
      <c r="JB24" s="39"/>
      <c r="JC24" s="39"/>
      <c r="JD24" s="39"/>
      <c r="JE24" s="39"/>
      <c r="JF24" s="39"/>
      <c r="JG24" s="39"/>
      <c r="JH24" s="39"/>
      <c r="JI24" s="39"/>
      <c r="JJ24" s="39"/>
      <c r="JK24" s="39"/>
      <c r="JL24" s="39"/>
      <c r="JM24" s="39"/>
      <c r="JN24" s="39"/>
      <c r="JO24" s="39"/>
      <c r="JP24" s="39"/>
      <c r="JQ24" s="39"/>
      <c r="JR24" s="39"/>
      <c r="JS24" s="39"/>
      <c r="JT24" s="39"/>
      <c r="JU24" s="39"/>
      <c r="JV24" s="39"/>
      <c r="JW24" s="39"/>
      <c r="JX24" s="39"/>
      <c r="JY24" s="39"/>
      <c r="JZ24" s="39"/>
      <c r="KA24" s="39"/>
      <c r="KB24" s="39"/>
      <c r="KC24" s="39"/>
      <c r="KD24" s="39"/>
      <c r="KE24" s="39"/>
      <c r="KF24" s="39"/>
      <c r="KG24" s="39"/>
      <c r="KH24" s="39"/>
      <c r="KI24" s="39"/>
      <c r="KJ24" s="39"/>
      <c r="KK24" s="39"/>
      <c r="KL24" s="39"/>
      <c r="KM24" s="39"/>
      <c r="KN24" s="39"/>
      <c r="KO24" s="39"/>
      <c r="KP24" s="39"/>
      <c r="KQ24" s="39"/>
      <c r="KR24" s="39"/>
      <c r="KS24" s="39"/>
      <c r="KT24" s="39"/>
      <c r="KU24" s="39"/>
      <c r="KV24" s="39"/>
      <c r="KW24" s="39"/>
      <c r="KX24" s="39"/>
      <c r="KY24" s="39"/>
      <c r="KZ24" s="39"/>
      <c r="LA24" s="39"/>
      <c r="LB24" s="39"/>
      <c r="LC24" s="39"/>
      <c r="LD24" s="39"/>
      <c r="LE24" s="39"/>
      <c r="LF24" s="39"/>
      <c r="LG24" s="39"/>
      <c r="LH24" s="39"/>
      <c r="LI24" s="39"/>
      <c r="LJ24" s="39"/>
      <c r="LK24" s="39"/>
      <c r="LL24" s="39"/>
    </row>
    <row r="25" spans="1:324" ht="12.75" hidden="1" customHeight="1" x14ac:dyDescent="0.2">
      <c r="A25" s="47"/>
      <c r="B25" s="48"/>
      <c r="C25" s="48"/>
      <c r="D25" s="52"/>
      <c r="E25" s="52"/>
      <c r="F25" s="54"/>
      <c r="G25" s="56"/>
      <c r="H25" s="58" t="e">
        <f>IF(AND(OR(#REF!="Y",#REF!="Y"),J25&lt;5,K25&lt;5),IF(AND(J25=#REF!,K25=#REF!),#REF!+1,1),"")</f>
        <v>#REF!</v>
      </c>
      <c r="I25" s="60" t="e">
        <f>IF(AND(#REF!="Y",K25&gt;0,OR(AND(H25=1,#REF!=10),AND(H25=2,#REF!=20),AND(H25=3,#REF!=30),AND(H25=4,#REF!=40),AND(H25=5,#REF!=50),AND(H25=6,#REF!=60),AND(H25=7,#REF!=70),AND(H25=8,#REF!=80),AND(H25=9,#REF!=90),AND(H25=10,#REF!=100))),VLOOKUP(K25-1,SortLookup!$A$13:$B$16,2,FALSE),"")</f>
        <v>#REF!</v>
      </c>
      <c r="J25" s="62" t="str">
        <f>IF(ISNA(VLOOKUP(E25,SortLookup!$A$1:$B$5,2,FALSE))," ",VLOOKUP(E25,SortLookup!$A$1:$B$5,2,FALSE))</f>
        <v xml:space="preserve"> </v>
      </c>
      <c r="K25" s="64" t="str">
        <f>IF(ISNA(VLOOKUP(F25,SortLookup!$A$7:$B$11,2,FALSE))," ",VLOOKUP(F25,SortLookup!$A$7:$B$11,2,FALSE))</f>
        <v xml:space="preserve"> </v>
      </c>
      <c r="L25" s="66">
        <f t="shared" si="0"/>
        <v>0</v>
      </c>
      <c r="M25" s="67">
        <f t="shared" si="1"/>
        <v>0</v>
      </c>
      <c r="N25" s="68">
        <f t="shared" si="2"/>
        <v>0</v>
      </c>
      <c r="O25" s="70">
        <f t="shared" si="3"/>
        <v>0</v>
      </c>
      <c r="P25" s="72">
        <f t="shared" si="4"/>
        <v>0</v>
      </c>
      <c r="Q25" s="73"/>
      <c r="R25" s="75"/>
      <c r="S25" s="75"/>
      <c r="T25" s="75"/>
      <c r="U25" s="75"/>
      <c r="V25" s="75"/>
      <c r="W25" s="75"/>
      <c r="X25" s="77"/>
      <c r="Y25" s="77"/>
      <c r="Z25" s="77"/>
      <c r="AA25" s="77"/>
      <c r="AB25" s="78"/>
      <c r="AC25" s="79">
        <f t="shared" si="5"/>
        <v>0</v>
      </c>
      <c r="AD25" s="71">
        <f t="shared" si="6"/>
        <v>0</v>
      </c>
      <c r="AE25" s="69">
        <f t="shared" si="7"/>
        <v>0</v>
      </c>
      <c r="AF25" s="81">
        <f t="shared" si="8"/>
        <v>0</v>
      </c>
      <c r="AG25" s="73"/>
      <c r="AH25" s="75"/>
      <c r="AI25" s="75"/>
      <c r="AJ25" s="75"/>
      <c r="AK25" s="77"/>
      <c r="AL25" s="77"/>
      <c r="AM25" s="77"/>
      <c r="AN25" s="77"/>
      <c r="AO25" s="78"/>
      <c r="AP25" s="79">
        <f t="shared" si="9"/>
        <v>0</v>
      </c>
      <c r="AQ25" s="71">
        <f t="shared" si="10"/>
        <v>0</v>
      </c>
      <c r="AR25" s="69">
        <f t="shared" si="11"/>
        <v>0</v>
      </c>
      <c r="AS25" s="81">
        <f t="shared" si="12"/>
        <v>0</v>
      </c>
      <c r="AT25" s="73"/>
      <c r="AU25" s="75"/>
      <c r="AV25" s="75"/>
      <c r="AW25" s="77"/>
      <c r="AX25" s="77"/>
      <c r="AY25" s="77"/>
      <c r="AZ25" s="77"/>
      <c r="BA25" s="78"/>
      <c r="BB25" s="79">
        <f t="shared" si="13"/>
        <v>0</v>
      </c>
      <c r="BC25" s="71">
        <f t="shared" si="14"/>
        <v>0</v>
      </c>
      <c r="BD25" s="69">
        <f t="shared" si="15"/>
        <v>0</v>
      </c>
      <c r="BE25" s="81">
        <f t="shared" si="16"/>
        <v>0</v>
      </c>
      <c r="BF25" s="79"/>
      <c r="BG25" s="83"/>
      <c r="BH25" s="77"/>
      <c r="BI25" s="77"/>
      <c r="BJ25" s="77"/>
      <c r="BK25" s="77"/>
      <c r="BL25" s="78"/>
      <c r="BM25" s="80">
        <f t="shared" si="17"/>
        <v>0</v>
      </c>
      <c r="BN25" s="70">
        <f t="shared" si="18"/>
        <v>0</v>
      </c>
      <c r="BO25" s="68">
        <f t="shared" si="19"/>
        <v>0</v>
      </c>
      <c r="BP25" s="82">
        <f t="shared" si="20"/>
        <v>0</v>
      </c>
      <c r="BQ25" s="73"/>
      <c r="BR25" s="75"/>
      <c r="BS25" s="75"/>
      <c r="BT25" s="75"/>
      <c r="BU25" s="77"/>
      <c r="BV25" s="77"/>
      <c r="BW25" s="77"/>
      <c r="BX25" s="77"/>
      <c r="BY25" s="78"/>
      <c r="BZ25" s="79">
        <f t="shared" si="21"/>
        <v>0</v>
      </c>
      <c r="CA25" s="71">
        <f t="shared" si="22"/>
        <v>0</v>
      </c>
      <c r="CB25" s="89">
        <f t="shared" si="23"/>
        <v>0</v>
      </c>
      <c r="CC25" s="90">
        <f t="shared" si="24"/>
        <v>0</v>
      </c>
      <c r="CD25" s="73"/>
      <c r="CE25" s="75"/>
      <c r="CF25" s="77"/>
      <c r="CG25" s="77"/>
      <c r="CH25" s="77"/>
      <c r="CI25" s="77"/>
      <c r="CJ25" s="78"/>
      <c r="CK25" s="79">
        <f t="shared" si="25"/>
        <v>0</v>
      </c>
      <c r="CL25" s="71">
        <f t="shared" si="26"/>
        <v>0</v>
      </c>
      <c r="CM25" s="69">
        <f t="shared" si="27"/>
        <v>0</v>
      </c>
      <c r="CN25" s="81">
        <f t="shared" si="28"/>
        <v>0</v>
      </c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  <c r="GL25" s="39"/>
      <c r="GM25" s="39"/>
      <c r="GN25" s="39"/>
      <c r="GO25" s="39"/>
      <c r="GP25" s="39"/>
      <c r="GQ25" s="39"/>
      <c r="GR25" s="39"/>
      <c r="GS25" s="39"/>
      <c r="GT25" s="39"/>
      <c r="GU25" s="39"/>
      <c r="GV25" s="39"/>
      <c r="GW25" s="39"/>
      <c r="GX25" s="39"/>
      <c r="GY25" s="39"/>
      <c r="GZ25" s="39"/>
      <c r="HA25" s="39"/>
      <c r="HB25" s="39"/>
      <c r="HC25" s="39"/>
      <c r="HD25" s="39"/>
      <c r="HE25" s="39"/>
      <c r="HF25" s="39"/>
      <c r="HG25" s="39"/>
      <c r="HH25" s="39"/>
      <c r="HI25" s="39"/>
      <c r="HJ25" s="39"/>
      <c r="HK25" s="39"/>
      <c r="HL25" s="39"/>
      <c r="HM25" s="39"/>
      <c r="HN25" s="39"/>
      <c r="HO25" s="39"/>
      <c r="HP25" s="39"/>
      <c r="HQ25" s="39"/>
      <c r="HR25" s="39"/>
      <c r="HS25" s="39"/>
      <c r="HT25" s="39"/>
      <c r="HU25" s="39"/>
      <c r="HV25" s="39"/>
      <c r="HW25" s="39"/>
      <c r="HX25" s="39"/>
      <c r="HY25" s="39"/>
      <c r="HZ25" s="39"/>
      <c r="IA25" s="39"/>
      <c r="IB25" s="39"/>
      <c r="IC25" s="39"/>
      <c r="ID25" s="39"/>
      <c r="IE25" s="39"/>
      <c r="IF25" s="39"/>
      <c r="IG25" s="39"/>
      <c r="IH25" s="39"/>
      <c r="II25" s="39"/>
      <c r="IJ25" s="39"/>
      <c r="IK25" s="39"/>
      <c r="IL25" s="39"/>
      <c r="IM25" s="94"/>
      <c r="IN25" s="39"/>
      <c r="IO25" s="39"/>
      <c r="IP25" s="39"/>
      <c r="IQ25" s="39"/>
      <c r="IR25" s="39"/>
      <c r="IS25" s="39"/>
      <c r="IT25" s="39"/>
      <c r="IU25" s="39"/>
      <c r="IV25" s="39"/>
      <c r="IW25" s="39"/>
      <c r="IX25" s="39"/>
      <c r="IY25" s="39"/>
      <c r="IZ25" s="39"/>
      <c r="JA25" s="39"/>
      <c r="JB25" s="39"/>
      <c r="JC25" s="39"/>
      <c r="JD25" s="39"/>
      <c r="JE25" s="39"/>
      <c r="JF25" s="39"/>
      <c r="JG25" s="39"/>
      <c r="JH25" s="39"/>
      <c r="JI25" s="39"/>
      <c r="JJ25" s="39"/>
      <c r="JK25" s="39"/>
      <c r="JL25" s="39"/>
      <c r="JM25" s="39"/>
      <c r="JN25" s="39"/>
      <c r="JO25" s="39"/>
      <c r="JP25" s="39"/>
      <c r="JQ25" s="39"/>
      <c r="JR25" s="39"/>
      <c r="JS25" s="39"/>
      <c r="JT25" s="39"/>
      <c r="JU25" s="39"/>
      <c r="JV25" s="39"/>
      <c r="JW25" s="39"/>
      <c r="JX25" s="39"/>
      <c r="JY25" s="39"/>
      <c r="JZ25" s="39"/>
      <c r="KA25" s="39"/>
      <c r="KB25" s="39"/>
      <c r="KC25" s="39"/>
      <c r="KD25" s="39"/>
      <c r="KE25" s="39"/>
      <c r="KF25" s="39"/>
      <c r="KG25" s="39"/>
      <c r="KH25" s="39"/>
      <c r="KI25" s="39"/>
      <c r="KJ25" s="39"/>
      <c r="KK25" s="39"/>
      <c r="KL25" s="39"/>
      <c r="KM25" s="39"/>
      <c r="KN25" s="39"/>
      <c r="KO25" s="39"/>
      <c r="KP25" s="39"/>
      <c r="KQ25" s="39"/>
      <c r="KR25" s="39"/>
      <c r="KS25" s="39"/>
      <c r="KT25" s="39"/>
      <c r="KU25" s="39"/>
      <c r="KV25" s="39"/>
      <c r="KW25" s="39"/>
      <c r="KX25" s="39"/>
      <c r="KY25" s="39"/>
      <c r="KZ25" s="39"/>
      <c r="LA25" s="39"/>
      <c r="LB25" s="39"/>
      <c r="LC25" s="39"/>
      <c r="LD25" s="39"/>
      <c r="LE25" s="39"/>
      <c r="LF25" s="39"/>
      <c r="LG25" s="39"/>
      <c r="LH25" s="39"/>
      <c r="LI25" s="39"/>
      <c r="LJ25" s="39"/>
      <c r="LK25" s="39"/>
      <c r="LL25" s="39"/>
    </row>
    <row r="26" spans="1:324" ht="12.75" hidden="1" customHeight="1" x14ac:dyDescent="0.2">
      <c r="A26" s="36"/>
      <c r="B26" s="49"/>
      <c r="C26" s="49"/>
      <c r="D26" s="53"/>
      <c r="E26" s="53"/>
      <c r="F26" s="55"/>
      <c r="G26" s="57"/>
      <c r="H26" s="59" t="e">
        <f>IF(AND(OR(#REF!="Y",#REF!="Y"),J26&lt;5,K26&lt;5),IF(AND(J26=#REF!,K26=#REF!),#REF!+1,1),"")</f>
        <v>#REF!</v>
      </c>
      <c r="I26" s="61" t="e">
        <f>IF(AND(#REF!="Y",K26&gt;0,OR(AND(H26=1,#REF!=10),AND(H26=2,#REF!=20),AND(H26=3,#REF!=30),AND(H26=4,#REF!=40),AND(H26=5,#REF!=50),AND(H26=6,#REF!=60),AND(H26=7,#REF!=70),AND(H26=8,#REF!=80),AND(H26=9,#REF!=90),AND(H26=10,#REF!=100))),VLOOKUP(K26-1,SortLookup!$A$13:$B$16,2,FALSE),"")</f>
        <v>#REF!</v>
      </c>
      <c r="J26" s="63" t="str">
        <f>IF(ISNA(VLOOKUP(E26,SortLookup!$A$1:$B$5,2,FALSE))," ",VLOOKUP(E26,SortLookup!$A$1:$B$5,2,FALSE))</f>
        <v xml:space="preserve"> </v>
      </c>
      <c r="K26" s="65" t="str">
        <f>IF(ISNA(VLOOKUP(F26,SortLookup!$A$7:$B$11,2,FALSE))," ",VLOOKUP(F26,SortLookup!$A$7:$B$11,2,FALSE))</f>
        <v xml:space="preserve"> </v>
      </c>
      <c r="L26" s="66">
        <f t="shared" si="0"/>
        <v>0</v>
      </c>
      <c r="M26" s="67">
        <f t="shared" si="1"/>
        <v>0</v>
      </c>
      <c r="N26" s="68">
        <f t="shared" si="2"/>
        <v>0</v>
      </c>
      <c r="O26" s="70">
        <f t="shared" si="3"/>
        <v>0</v>
      </c>
      <c r="P26" s="72">
        <f t="shared" si="4"/>
        <v>0</v>
      </c>
      <c r="Q26" s="74"/>
      <c r="R26" s="76"/>
      <c r="S26" s="76"/>
      <c r="T26" s="76"/>
      <c r="U26" s="76"/>
      <c r="V26" s="76"/>
      <c r="W26" s="76"/>
      <c r="X26" s="77"/>
      <c r="Y26" s="77"/>
      <c r="Z26" s="77"/>
      <c r="AA26" s="77"/>
      <c r="AB26" s="78"/>
      <c r="AC26" s="80">
        <f t="shared" si="5"/>
        <v>0</v>
      </c>
      <c r="AD26" s="70">
        <f t="shared" si="6"/>
        <v>0</v>
      </c>
      <c r="AE26" s="68">
        <f t="shared" si="7"/>
        <v>0</v>
      </c>
      <c r="AF26" s="82">
        <f t="shared" si="8"/>
        <v>0</v>
      </c>
      <c r="AG26" s="74"/>
      <c r="AH26" s="76"/>
      <c r="AI26" s="76"/>
      <c r="AJ26" s="76"/>
      <c r="AK26" s="77"/>
      <c r="AL26" s="77"/>
      <c r="AM26" s="77"/>
      <c r="AN26" s="77"/>
      <c r="AO26" s="78"/>
      <c r="AP26" s="80">
        <f t="shared" si="9"/>
        <v>0</v>
      </c>
      <c r="AQ26" s="70">
        <f t="shared" si="10"/>
        <v>0</v>
      </c>
      <c r="AR26" s="68">
        <f t="shared" si="11"/>
        <v>0</v>
      </c>
      <c r="AS26" s="82">
        <f t="shared" si="12"/>
        <v>0</v>
      </c>
      <c r="AT26" s="74"/>
      <c r="AU26" s="76"/>
      <c r="AV26" s="76"/>
      <c r="AW26" s="77"/>
      <c r="AX26" s="77"/>
      <c r="AY26" s="77"/>
      <c r="AZ26" s="77"/>
      <c r="BA26" s="78"/>
      <c r="BB26" s="80">
        <f t="shared" si="13"/>
        <v>0</v>
      </c>
      <c r="BC26" s="70">
        <f t="shared" si="14"/>
        <v>0</v>
      </c>
      <c r="BD26" s="68">
        <f t="shared" si="15"/>
        <v>0</v>
      </c>
      <c r="BE26" s="82">
        <f t="shared" si="16"/>
        <v>0</v>
      </c>
      <c r="BF26" s="80"/>
      <c r="BG26" s="84"/>
      <c r="BH26" s="85"/>
      <c r="BI26" s="85"/>
      <c r="BJ26" s="85"/>
      <c r="BK26" s="85"/>
      <c r="BL26" s="86"/>
      <c r="BM26" s="80">
        <f t="shared" si="17"/>
        <v>0</v>
      </c>
      <c r="BN26" s="70">
        <f t="shared" si="18"/>
        <v>0</v>
      </c>
      <c r="BO26" s="68">
        <f t="shared" si="19"/>
        <v>0</v>
      </c>
      <c r="BP26" s="82">
        <f t="shared" si="20"/>
        <v>0</v>
      </c>
      <c r="BQ26" s="88"/>
      <c r="BR26" s="75"/>
      <c r="BS26" s="75"/>
      <c r="BT26" s="75"/>
      <c r="BU26" s="77"/>
      <c r="BV26" s="77"/>
      <c r="BW26" s="77"/>
      <c r="BX26" s="77"/>
      <c r="BY26" s="78"/>
      <c r="BZ26" s="79">
        <f t="shared" si="21"/>
        <v>0</v>
      </c>
      <c r="CA26" s="71">
        <f t="shared" si="22"/>
        <v>0</v>
      </c>
      <c r="CB26" s="89">
        <f t="shared" si="23"/>
        <v>0</v>
      </c>
      <c r="CC26" s="90">
        <f t="shared" si="24"/>
        <v>0</v>
      </c>
      <c r="CD26" s="73"/>
      <c r="CE26" s="75"/>
      <c r="CF26" s="77"/>
      <c r="CG26" s="77"/>
      <c r="CH26" s="77"/>
      <c r="CI26" s="77"/>
      <c r="CJ26" s="78"/>
      <c r="CK26" s="79">
        <f t="shared" si="25"/>
        <v>0</v>
      </c>
      <c r="CL26" s="71">
        <f t="shared" si="26"/>
        <v>0</v>
      </c>
      <c r="CM26" s="69">
        <f t="shared" si="27"/>
        <v>0</v>
      </c>
      <c r="CN26" s="81">
        <f t="shared" si="28"/>
        <v>0</v>
      </c>
      <c r="CO26" s="91"/>
      <c r="CP26" s="91"/>
      <c r="CQ26" s="91"/>
      <c r="CR26" s="91"/>
      <c r="CS26" s="91"/>
      <c r="CT26" s="91"/>
      <c r="CU26" s="91"/>
      <c r="CV26" s="91"/>
      <c r="CW26" s="91"/>
      <c r="CX26" s="91"/>
      <c r="CY26" s="91"/>
      <c r="CZ26" s="91"/>
      <c r="DA26" s="91"/>
      <c r="DB26" s="91"/>
      <c r="DC26" s="91"/>
      <c r="DD26" s="91"/>
      <c r="DE26" s="91"/>
      <c r="DF26" s="91"/>
      <c r="DG26" s="91"/>
      <c r="DH26" s="91"/>
      <c r="DI26" s="91"/>
      <c r="DJ26" s="91"/>
      <c r="DK26" s="91"/>
      <c r="DL26" s="91"/>
      <c r="DM26" s="91"/>
      <c r="DN26" s="91"/>
      <c r="DO26" s="91"/>
      <c r="DP26" s="91"/>
      <c r="DQ26" s="91"/>
      <c r="DR26" s="91"/>
      <c r="DS26" s="91"/>
      <c r="DT26" s="91"/>
      <c r="DU26" s="91"/>
      <c r="DV26" s="91"/>
      <c r="DW26" s="91"/>
      <c r="DX26" s="91"/>
      <c r="DY26" s="91"/>
      <c r="DZ26" s="91"/>
      <c r="EA26" s="91"/>
      <c r="EB26" s="91"/>
      <c r="EC26" s="91"/>
      <c r="ED26" s="91"/>
      <c r="EE26" s="91"/>
      <c r="EF26" s="91"/>
      <c r="EG26" s="91"/>
      <c r="EH26" s="91"/>
      <c r="EI26" s="91"/>
      <c r="EJ26" s="91"/>
      <c r="EK26" s="91"/>
      <c r="EL26" s="91"/>
      <c r="EM26" s="91"/>
      <c r="EN26" s="91"/>
      <c r="EO26" s="91"/>
      <c r="EP26" s="91"/>
      <c r="EQ26" s="91"/>
      <c r="ER26" s="91"/>
      <c r="ES26" s="91"/>
      <c r="ET26" s="91"/>
      <c r="EU26" s="91"/>
      <c r="EV26" s="91"/>
      <c r="EW26" s="91"/>
      <c r="EX26" s="91"/>
      <c r="EY26" s="91"/>
      <c r="EZ26" s="91"/>
      <c r="FA26" s="91"/>
      <c r="FB26" s="91"/>
      <c r="FC26" s="91"/>
      <c r="FD26" s="91"/>
      <c r="FE26" s="91"/>
      <c r="FF26" s="91"/>
      <c r="FG26" s="91"/>
      <c r="FH26" s="91"/>
      <c r="FI26" s="91"/>
      <c r="FJ26" s="91"/>
      <c r="FK26" s="91"/>
      <c r="FL26" s="91"/>
      <c r="FM26" s="91"/>
      <c r="FN26" s="91"/>
      <c r="FO26" s="91"/>
      <c r="FP26" s="91"/>
      <c r="FQ26" s="91"/>
      <c r="FR26" s="91"/>
      <c r="FS26" s="91"/>
      <c r="FT26" s="91"/>
      <c r="FU26" s="91"/>
      <c r="FV26" s="91"/>
      <c r="FW26" s="91"/>
      <c r="FX26" s="91"/>
      <c r="FY26" s="91"/>
      <c r="FZ26" s="91"/>
      <c r="GA26" s="91"/>
      <c r="GB26" s="91"/>
      <c r="GC26" s="91"/>
      <c r="GD26" s="91"/>
      <c r="GE26" s="91"/>
      <c r="GF26" s="91"/>
      <c r="GG26" s="91"/>
      <c r="GH26" s="91"/>
      <c r="GI26" s="91"/>
      <c r="GJ26" s="91"/>
      <c r="GK26" s="91"/>
      <c r="GL26" s="91"/>
      <c r="GM26" s="91"/>
      <c r="GN26" s="91"/>
      <c r="GO26" s="91"/>
      <c r="GP26" s="91"/>
      <c r="GQ26" s="91"/>
      <c r="GR26" s="91"/>
      <c r="GS26" s="91"/>
      <c r="GT26" s="91"/>
      <c r="GU26" s="91"/>
      <c r="GV26" s="91"/>
      <c r="GW26" s="91"/>
      <c r="GX26" s="91"/>
      <c r="GY26" s="91"/>
      <c r="GZ26" s="91"/>
      <c r="HA26" s="91"/>
      <c r="HB26" s="91"/>
      <c r="HC26" s="91"/>
      <c r="HD26" s="91"/>
      <c r="HE26" s="91"/>
      <c r="HF26" s="91"/>
      <c r="HG26" s="91"/>
      <c r="HH26" s="91"/>
      <c r="HI26" s="91"/>
      <c r="HJ26" s="91"/>
      <c r="HK26" s="91"/>
      <c r="HL26" s="91"/>
      <c r="HM26" s="91"/>
      <c r="HN26" s="91"/>
      <c r="HO26" s="91"/>
      <c r="HP26" s="91"/>
      <c r="HQ26" s="91"/>
      <c r="HR26" s="91"/>
      <c r="HS26" s="91"/>
      <c r="HT26" s="91"/>
      <c r="HU26" s="91"/>
      <c r="HV26" s="91"/>
      <c r="HW26" s="91"/>
      <c r="HX26" s="91"/>
      <c r="HY26" s="91"/>
      <c r="HZ26" s="91"/>
      <c r="IA26" s="91"/>
      <c r="IB26" s="91"/>
      <c r="IC26" s="91"/>
      <c r="ID26" s="91"/>
      <c r="IE26" s="91"/>
      <c r="IF26" s="91"/>
      <c r="IG26" s="91"/>
      <c r="IH26" s="91"/>
      <c r="II26" s="91"/>
      <c r="IJ26" s="91"/>
      <c r="IK26" s="91"/>
      <c r="IL26" s="91"/>
      <c r="IM26" s="94"/>
      <c r="IN26" s="39"/>
      <c r="IO26" s="39"/>
      <c r="IP26" s="39"/>
      <c r="IQ26" s="39"/>
      <c r="IR26" s="39"/>
      <c r="IS26" s="39"/>
      <c r="IT26" s="39"/>
      <c r="IU26" s="39"/>
      <c r="IV26" s="39"/>
      <c r="IW26" s="39"/>
      <c r="IX26" s="39"/>
      <c r="IY26" s="39"/>
      <c r="IZ26" s="39"/>
      <c r="JA26" s="39"/>
      <c r="JB26" s="39"/>
      <c r="JC26" s="39"/>
      <c r="JD26" s="39"/>
      <c r="JE26" s="39"/>
      <c r="JF26" s="39"/>
      <c r="JG26" s="39"/>
      <c r="JH26" s="39"/>
      <c r="JI26" s="39"/>
      <c r="JJ26" s="39"/>
      <c r="JK26" s="39"/>
      <c r="JL26" s="39"/>
      <c r="JM26" s="39"/>
      <c r="JN26" s="39"/>
      <c r="JO26" s="39"/>
      <c r="JP26" s="39"/>
      <c r="JQ26" s="39"/>
      <c r="JR26" s="39"/>
      <c r="JS26" s="39"/>
      <c r="JT26" s="39"/>
      <c r="JU26" s="39"/>
      <c r="JV26" s="39"/>
      <c r="JW26" s="39"/>
      <c r="JX26" s="39"/>
      <c r="JY26" s="39"/>
      <c r="JZ26" s="39"/>
      <c r="KA26" s="39"/>
      <c r="KB26" s="39"/>
      <c r="KC26" s="39"/>
      <c r="KD26" s="39"/>
      <c r="KE26" s="39"/>
      <c r="KF26" s="39"/>
      <c r="KG26" s="39"/>
      <c r="KH26" s="39"/>
      <c r="KI26" s="39"/>
      <c r="KJ26" s="39"/>
      <c r="KK26" s="39"/>
      <c r="KL26" s="39"/>
      <c r="KM26" s="39"/>
      <c r="KN26" s="39"/>
      <c r="KO26" s="39"/>
      <c r="KP26" s="39"/>
      <c r="KQ26" s="39"/>
      <c r="KR26" s="39"/>
      <c r="KS26" s="39"/>
      <c r="KT26" s="39"/>
      <c r="KU26" s="39"/>
      <c r="KV26" s="39"/>
      <c r="KW26" s="39"/>
      <c r="KX26" s="39"/>
      <c r="KY26" s="39"/>
      <c r="KZ26" s="39"/>
      <c r="LA26" s="39"/>
      <c r="LB26" s="39"/>
      <c r="LC26" s="39"/>
      <c r="LD26" s="39"/>
      <c r="LE26" s="39"/>
      <c r="LF26" s="39"/>
      <c r="LG26" s="39"/>
      <c r="LH26" s="39"/>
      <c r="LI26" s="39"/>
      <c r="LJ26" s="39"/>
      <c r="LK26" s="39"/>
      <c r="LL26" s="39"/>
    </row>
    <row r="27" spans="1:324" ht="12.75" hidden="1" customHeight="1" x14ac:dyDescent="0.2">
      <c r="A27" s="36"/>
      <c r="B27" s="48"/>
      <c r="C27" s="48"/>
      <c r="D27" s="52"/>
      <c r="E27" s="52"/>
      <c r="F27" s="54"/>
      <c r="G27" s="56"/>
      <c r="H27" s="58" t="e">
        <f>IF(AND(OR(#REF!="Y",#REF!="Y"),J27&lt;5,K27&lt;5),IF(AND(J27=#REF!,K27=#REF!),#REF!+1,1),"")</f>
        <v>#REF!</v>
      </c>
      <c r="I27" s="60" t="e">
        <f>IF(AND(#REF!="Y",K27&gt;0,OR(AND(H27=1,#REF!=10),AND(H27=2,#REF!=20),AND(H27=3,#REF!=30),AND(H27=4,#REF!=40),AND(H27=5,#REF!=50),AND(H27=6,#REF!=60),AND(H27=7,#REF!=70),AND(H27=8,#REF!=80),AND(H27=9,#REF!=90),AND(H27=10,#REF!=100))),VLOOKUP(K27-1,SortLookup!$A$13:$B$16,2,FALSE),"")</f>
        <v>#REF!</v>
      </c>
      <c r="J27" s="62" t="str">
        <f>IF(ISNA(VLOOKUP(E27,SortLookup!$A$1:$B$5,2,FALSE))," ",VLOOKUP(E27,SortLookup!$A$1:$B$5,2,FALSE))</f>
        <v xml:space="preserve"> </v>
      </c>
      <c r="K27" s="64" t="str">
        <f>IF(ISNA(VLOOKUP(F27,SortLookup!$A$7:$B$11,2,FALSE))," ",VLOOKUP(F27,SortLookup!$A$7:$B$11,2,FALSE))</f>
        <v xml:space="preserve"> </v>
      </c>
      <c r="L27" s="66">
        <f t="shared" si="0"/>
        <v>0</v>
      </c>
      <c r="M27" s="67">
        <f t="shared" si="1"/>
        <v>0</v>
      </c>
      <c r="N27" s="68">
        <f t="shared" si="2"/>
        <v>0</v>
      </c>
      <c r="O27" s="70">
        <f t="shared" si="3"/>
        <v>0</v>
      </c>
      <c r="P27" s="72">
        <f t="shared" si="4"/>
        <v>0</v>
      </c>
      <c r="Q27" s="73"/>
      <c r="R27" s="75"/>
      <c r="S27" s="75"/>
      <c r="T27" s="75"/>
      <c r="U27" s="75"/>
      <c r="V27" s="75"/>
      <c r="W27" s="75"/>
      <c r="X27" s="77"/>
      <c r="Y27" s="77"/>
      <c r="Z27" s="77"/>
      <c r="AA27" s="77"/>
      <c r="AB27" s="78"/>
      <c r="AC27" s="79">
        <f t="shared" si="5"/>
        <v>0</v>
      </c>
      <c r="AD27" s="71">
        <f t="shared" si="6"/>
        <v>0</v>
      </c>
      <c r="AE27" s="69">
        <f t="shared" si="7"/>
        <v>0</v>
      </c>
      <c r="AF27" s="81">
        <f t="shared" si="8"/>
        <v>0</v>
      </c>
      <c r="AG27" s="73"/>
      <c r="AH27" s="75"/>
      <c r="AI27" s="75"/>
      <c r="AJ27" s="75"/>
      <c r="AK27" s="77"/>
      <c r="AL27" s="77"/>
      <c r="AM27" s="77"/>
      <c r="AN27" s="77"/>
      <c r="AO27" s="78"/>
      <c r="AP27" s="79">
        <f t="shared" si="9"/>
        <v>0</v>
      </c>
      <c r="AQ27" s="71">
        <f t="shared" si="10"/>
        <v>0</v>
      </c>
      <c r="AR27" s="69">
        <f t="shared" si="11"/>
        <v>0</v>
      </c>
      <c r="AS27" s="81">
        <f t="shared" si="12"/>
        <v>0</v>
      </c>
      <c r="AT27" s="73"/>
      <c r="AU27" s="75"/>
      <c r="AV27" s="75"/>
      <c r="AW27" s="77"/>
      <c r="AX27" s="77"/>
      <c r="AY27" s="77"/>
      <c r="AZ27" s="77"/>
      <c r="BA27" s="78"/>
      <c r="BB27" s="79">
        <f t="shared" si="13"/>
        <v>0</v>
      </c>
      <c r="BC27" s="71">
        <f t="shared" si="14"/>
        <v>0</v>
      </c>
      <c r="BD27" s="69">
        <f t="shared" si="15"/>
        <v>0</v>
      </c>
      <c r="BE27" s="81">
        <f t="shared" si="16"/>
        <v>0</v>
      </c>
      <c r="BF27" s="79"/>
      <c r="BG27" s="83"/>
      <c r="BH27" s="77"/>
      <c r="BI27" s="77"/>
      <c r="BJ27" s="77"/>
      <c r="BK27" s="77"/>
      <c r="BL27" s="78"/>
      <c r="BM27" s="80">
        <f t="shared" si="17"/>
        <v>0</v>
      </c>
      <c r="BN27" s="70">
        <f t="shared" si="18"/>
        <v>0</v>
      </c>
      <c r="BO27" s="68">
        <f t="shared" si="19"/>
        <v>0</v>
      </c>
      <c r="BP27" s="87">
        <f t="shared" si="20"/>
        <v>0</v>
      </c>
      <c r="BQ27" s="73"/>
      <c r="BR27" s="75"/>
      <c r="BS27" s="75"/>
      <c r="BT27" s="75"/>
      <c r="BU27" s="77"/>
      <c r="BV27" s="77"/>
      <c r="BW27" s="77"/>
      <c r="BX27" s="77"/>
      <c r="BY27" s="78"/>
      <c r="BZ27" s="79">
        <f t="shared" si="21"/>
        <v>0</v>
      </c>
      <c r="CA27" s="71">
        <f t="shared" si="22"/>
        <v>0</v>
      </c>
      <c r="CB27" s="89">
        <f t="shared" si="23"/>
        <v>0</v>
      </c>
      <c r="CC27" s="90">
        <f t="shared" si="24"/>
        <v>0</v>
      </c>
      <c r="CD27" s="73"/>
      <c r="CE27" s="75"/>
      <c r="CF27" s="77"/>
      <c r="CG27" s="77"/>
      <c r="CH27" s="77"/>
      <c r="CI27" s="77"/>
      <c r="CJ27" s="78"/>
      <c r="CK27" s="79">
        <f t="shared" si="25"/>
        <v>0</v>
      </c>
      <c r="CL27" s="71">
        <f t="shared" si="26"/>
        <v>0</v>
      </c>
      <c r="CM27" s="69">
        <f t="shared" si="27"/>
        <v>0</v>
      </c>
      <c r="CN27" s="81">
        <f t="shared" si="28"/>
        <v>0</v>
      </c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  <c r="FH27" s="39"/>
      <c r="FI27" s="39"/>
      <c r="FJ27" s="39"/>
      <c r="FK27" s="39"/>
      <c r="FL27" s="39"/>
      <c r="FM27" s="39"/>
      <c r="FN27" s="39"/>
      <c r="FO27" s="39"/>
      <c r="FP27" s="39"/>
      <c r="FQ27" s="39"/>
      <c r="FR27" s="39"/>
      <c r="FS27" s="39"/>
      <c r="FT27" s="39"/>
      <c r="FU27" s="39"/>
      <c r="FV27" s="39"/>
      <c r="FW27" s="39"/>
      <c r="FX27" s="39"/>
      <c r="FY27" s="39"/>
      <c r="FZ27" s="39"/>
      <c r="GA27" s="39"/>
      <c r="GB27" s="39"/>
      <c r="GC27" s="39"/>
      <c r="GD27" s="39"/>
      <c r="GE27" s="39"/>
      <c r="GF27" s="39"/>
      <c r="GG27" s="39"/>
      <c r="GH27" s="39"/>
      <c r="GI27" s="39"/>
      <c r="GJ27" s="39"/>
      <c r="GK27" s="39"/>
      <c r="GL27" s="39"/>
      <c r="GM27" s="39"/>
      <c r="GN27" s="39"/>
      <c r="GO27" s="39"/>
      <c r="GP27" s="39"/>
      <c r="GQ27" s="39"/>
      <c r="GR27" s="39"/>
      <c r="GS27" s="39"/>
      <c r="GT27" s="39"/>
      <c r="GU27" s="39"/>
      <c r="GV27" s="39"/>
      <c r="GW27" s="39"/>
      <c r="GX27" s="39"/>
      <c r="GY27" s="39"/>
      <c r="GZ27" s="39"/>
      <c r="HA27" s="39"/>
      <c r="HB27" s="39"/>
      <c r="HC27" s="39"/>
      <c r="HD27" s="39"/>
      <c r="HE27" s="39"/>
      <c r="HF27" s="39"/>
      <c r="HG27" s="39"/>
      <c r="HH27" s="39"/>
      <c r="HI27" s="39"/>
      <c r="HJ27" s="39"/>
      <c r="HK27" s="39"/>
      <c r="HL27" s="39"/>
      <c r="HM27" s="39"/>
      <c r="HN27" s="39"/>
      <c r="HO27" s="39"/>
      <c r="HP27" s="39"/>
      <c r="HQ27" s="39"/>
      <c r="HR27" s="39"/>
      <c r="HS27" s="39"/>
      <c r="HT27" s="39"/>
      <c r="HU27" s="39"/>
      <c r="HV27" s="39"/>
      <c r="HW27" s="39"/>
      <c r="HX27" s="39"/>
      <c r="HY27" s="39"/>
      <c r="HZ27" s="39"/>
      <c r="IA27" s="39"/>
      <c r="IB27" s="39"/>
      <c r="IC27" s="39"/>
      <c r="ID27" s="39"/>
      <c r="IE27" s="39"/>
      <c r="IF27" s="39"/>
      <c r="IG27" s="39"/>
      <c r="IH27" s="39"/>
      <c r="II27" s="39"/>
      <c r="IJ27" s="39"/>
      <c r="IK27" s="39"/>
      <c r="IL27" s="39"/>
      <c r="IM27" s="94"/>
      <c r="IN27" s="39"/>
      <c r="IO27" s="39"/>
      <c r="IP27" s="39"/>
      <c r="IQ27" s="39"/>
      <c r="IR27" s="39"/>
      <c r="IS27" s="39"/>
      <c r="IT27" s="39"/>
      <c r="IU27" s="39"/>
      <c r="IV27" s="39"/>
      <c r="IW27" s="39"/>
      <c r="IX27" s="39"/>
      <c r="IY27" s="39"/>
      <c r="IZ27" s="39"/>
      <c r="JA27" s="39"/>
      <c r="JB27" s="39"/>
      <c r="JC27" s="39"/>
      <c r="JD27" s="39"/>
      <c r="JE27" s="39"/>
      <c r="JF27" s="39"/>
      <c r="JG27" s="39"/>
      <c r="JH27" s="39"/>
      <c r="JI27" s="39"/>
      <c r="JJ27" s="39"/>
      <c r="JK27" s="39"/>
      <c r="JL27" s="39"/>
      <c r="JM27" s="39"/>
      <c r="JN27" s="39"/>
      <c r="JO27" s="39"/>
      <c r="JP27" s="39"/>
      <c r="JQ27" s="39"/>
      <c r="JR27" s="39"/>
      <c r="JS27" s="39"/>
      <c r="JT27" s="39"/>
      <c r="JU27" s="39"/>
      <c r="JV27" s="39"/>
      <c r="JW27" s="39"/>
      <c r="JX27" s="39"/>
      <c r="JY27" s="39"/>
      <c r="JZ27" s="39"/>
      <c r="KA27" s="39"/>
      <c r="KB27" s="39"/>
      <c r="KC27" s="39"/>
      <c r="KD27" s="39"/>
      <c r="KE27" s="39"/>
      <c r="KF27" s="39"/>
      <c r="KG27" s="39"/>
      <c r="KH27" s="39"/>
      <c r="KI27" s="39"/>
      <c r="KJ27" s="39"/>
      <c r="KK27" s="39"/>
      <c r="KL27" s="39"/>
      <c r="KM27" s="39"/>
      <c r="KN27" s="39"/>
      <c r="KO27" s="39"/>
      <c r="KP27" s="39"/>
      <c r="KQ27" s="39"/>
      <c r="KR27" s="39"/>
      <c r="KS27" s="39"/>
      <c r="KT27" s="39"/>
      <c r="KU27" s="39"/>
      <c r="KV27" s="39"/>
      <c r="KW27" s="39"/>
      <c r="KX27" s="39"/>
      <c r="KY27" s="39"/>
      <c r="KZ27" s="39"/>
      <c r="LA27" s="39"/>
      <c r="LB27" s="39"/>
      <c r="LC27" s="39"/>
      <c r="LD27" s="39"/>
      <c r="LE27" s="39"/>
      <c r="LF27" s="39"/>
      <c r="LG27" s="39"/>
      <c r="LH27" s="39"/>
      <c r="LI27" s="39"/>
      <c r="LJ27" s="39"/>
      <c r="LK27" s="39"/>
      <c r="LL27" s="39"/>
    </row>
    <row r="28" spans="1:324" ht="12.75" hidden="1" customHeight="1" x14ac:dyDescent="0.2">
      <c r="A28" s="36"/>
      <c r="B28" s="48"/>
      <c r="C28" s="48"/>
      <c r="D28" s="52"/>
      <c r="E28" s="52"/>
      <c r="F28" s="54"/>
      <c r="G28" s="56"/>
      <c r="H28" s="58" t="e">
        <f>IF(AND(OR(#REF!="Y",#REF!="Y"),J28&lt;5,K28&lt;5),IF(AND(J28=#REF!,K28=#REF!),#REF!+1,1),"")</f>
        <v>#REF!</v>
      </c>
      <c r="I28" s="60" t="e">
        <f>IF(AND(#REF!="Y",K28&gt;0,OR(AND(H28=1,#REF!=10),AND(H28=2,#REF!=20),AND(H28=3,#REF!=30),AND(H28=4,#REF!=40),AND(H28=5,#REF!=50),AND(H28=6,#REF!=60),AND(H28=7,#REF!=70),AND(H28=8,#REF!=80),AND(H28=9,#REF!=90),AND(H28=10,#REF!=100))),VLOOKUP(K28-1,SortLookup!$A$13:$B$16,2,FALSE),"")</f>
        <v>#REF!</v>
      </c>
      <c r="J28" s="62" t="str">
        <f>IF(ISNA(VLOOKUP(E28,SortLookup!$A$1:$B$5,2,FALSE))," ",VLOOKUP(E28,SortLookup!$A$1:$B$5,2,FALSE))</f>
        <v xml:space="preserve"> </v>
      </c>
      <c r="K28" s="64" t="str">
        <f>IF(ISNA(VLOOKUP(F28,SortLookup!$A$7:$B$11,2,FALSE))," ",VLOOKUP(F28,SortLookup!$A$7:$B$11,2,FALSE))</f>
        <v xml:space="preserve"> </v>
      </c>
      <c r="L28" s="66">
        <f t="shared" si="0"/>
        <v>0</v>
      </c>
      <c r="M28" s="67">
        <f t="shared" si="1"/>
        <v>0</v>
      </c>
      <c r="N28" s="68">
        <f t="shared" si="2"/>
        <v>0</v>
      </c>
      <c r="O28" s="70">
        <f t="shared" si="3"/>
        <v>0</v>
      </c>
      <c r="P28" s="72">
        <f t="shared" si="4"/>
        <v>0</v>
      </c>
      <c r="Q28" s="73"/>
      <c r="R28" s="75"/>
      <c r="S28" s="75"/>
      <c r="T28" s="75"/>
      <c r="U28" s="75"/>
      <c r="V28" s="75"/>
      <c r="W28" s="75"/>
      <c r="X28" s="77"/>
      <c r="Y28" s="77"/>
      <c r="Z28" s="77"/>
      <c r="AA28" s="77"/>
      <c r="AB28" s="78"/>
      <c r="AC28" s="79">
        <f t="shared" si="5"/>
        <v>0</v>
      </c>
      <c r="AD28" s="71">
        <f t="shared" si="6"/>
        <v>0</v>
      </c>
      <c r="AE28" s="69">
        <f t="shared" si="7"/>
        <v>0</v>
      </c>
      <c r="AF28" s="81">
        <f t="shared" si="8"/>
        <v>0</v>
      </c>
      <c r="AG28" s="73"/>
      <c r="AH28" s="75"/>
      <c r="AI28" s="75"/>
      <c r="AJ28" s="75"/>
      <c r="AK28" s="77"/>
      <c r="AL28" s="77"/>
      <c r="AM28" s="77"/>
      <c r="AN28" s="77"/>
      <c r="AO28" s="78"/>
      <c r="AP28" s="79">
        <f t="shared" si="9"/>
        <v>0</v>
      </c>
      <c r="AQ28" s="71">
        <f t="shared" si="10"/>
        <v>0</v>
      </c>
      <c r="AR28" s="69">
        <f t="shared" si="11"/>
        <v>0</v>
      </c>
      <c r="AS28" s="81">
        <f t="shared" si="12"/>
        <v>0</v>
      </c>
      <c r="AT28" s="73"/>
      <c r="AU28" s="75"/>
      <c r="AV28" s="75"/>
      <c r="AW28" s="77"/>
      <c r="AX28" s="77"/>
      <c r="AY28" s="77"/>
      <c r="AZ28" s="77"/>
      <c r="BA28" s="78"/>
      <c r="BB28" s="79">
        <f t="shared" si="13"/>
        <v>0</v>
      </c>
      <c r="BC28" s="71">
        <f t="shared" si="14"/>
        <v>0</v>
      </c>
      <c r="BD28" s="69">
        <f t="shared" si="15"/>
        <v>0</v>
      </c>
      <c r="BE28" s="81">
        <f t="shared" si="16"/>
        <v>0</v>
      </c>
      <c r="BF28" s="79"/>
      <c r="BG28" s="83"/>
      <c r="BH28" s="77"/>
      <c r="BI28" s="77"/>
      <c r="BJ28" s="77"/>
      <c r="BK28" s="77"/>
      <c r="BL28" s="78"/>
      <c r="BM28" s="80">
        <f t="shared" si="17"/>
        <v>0</v>
      </c>
      <c r="BN28" s="70">
        <f t="shared" si="18"/>
        <v>0</v>
      </c>
      <c r="BO28" s="68">
        <f t="shared" si="19"/>
        <v>0</v>
      </c>
      <c r="BP28" s="82">
        <f t="shared" si="20"/>
        <v>0</v>
      </c>
      <c r="BQ28" s="73"/>
      <c r="BR28" s="75"/>
      <c r="BS28" s="75"/>
      <c r="BT28" s="75"/>
      <c r="BU28" s="77"/>
      <c r="BV28" s="77"/>
      <c r="BW28" s="77"/>
      <c r="BX28" s="77"/>
      <c r="BY28" s="78"/>
      <c r="BZ28" s="79">
        <f t="shared" si="21"/>
        <v>0</v>
      </c>
      <c r="CA28" s="71">
        <f t="shared" si="22"/>
        <v>0</v>
      </c>
      <c r="CB28" s="89">
        <f t="shared" si="23"/>
        <v>0</v>
      </c>
      <c r="CC28" s="90">
        <f t="shared" si="24"/>
        <v>0</v>
      </c>
      <c r="CD28" s="73"/>
      <c r="CE28" s="75"/>
      <c r="CF28" s="77"/>
      <c r="CG28" s="77"/>
      <c r="CH28" s="77"/>
      <c r="CI28" s="77"/>
      <c r="CJ28" s="78"/>
      <c r="CK28" s="79">
        <f t="shared" si="25"/>
        <v>0</v>
      </c>
      <c r="CL28" s="71">
        <f t="shared" si="26"/>
        <v>0</v>
      </c>
      <c r="CM28" s="69">
        <f t="shared" si="27"/>
        <v>0</v>
      </c>
      <c r="CN28" s="81">
        <f t="shared" si="28"/>
        <v>0</v>
      </c>
      <c r="CO28" s="91"/>
      <c r="CP28" s="91"/>
      <c r="CQ28" s="91"/>
      <c r="CR28" s="91"/>
      <c r="CS28" s="91"/>
      <c r="CT28" s="91"/>
      <c r="CU28" s="91"/>
      <c r="CV28" s="91"/>
      <c r="CW28" s="91"/>
      <c r="CX28" s="91"/>
      <c r="CY28" s="91"/>
      <c r="CZ28" s="91"/>
      <c r="DA28" s="91"/>
      <c r="DB28" s="91"/>
      <c r="DC28" s="91"/>
      <c r="DD28" s="91"/>
      <c r="DE28" s="91"/>
      <c r="DF28" s="91"/>
      <c r="DG28" s="91"/>
      <c r="DH28" s="91"/>
      <c r="DI28" s="91"/>
      <c r="DJ28" s="91"/>
      <c r="DK28" s="91"/>
      <c r="DL28" s="91"/>
      <c r="DM28" s="91"/>
      <c r="DN28" s="91"/>
      <c r="DO28" s="91"/>
      <c r="DP28" s="91"/>
      <c r="DQ28" s="91"/>
      <c r="DR28" s="91"/>
      <c r="DS28" s="91"/>
      <c r="DT28" s="91"/>
      <c r="DU28" s="91"/>
      <c r="DV28" s="91"/>
      <c r="DW28" s="91"/>
      <c r="DX28" s="91"/>
      <c r="DY28" s="91"/>
      <c r="DZ28" s="91"/>
      <c r="EA28" s="91"/>
      <c r="EB28" s="91"/>
      <c r="EC28" s="91"/>
      <c r="ED28" s="91"/>
      <c r="EE28" s="91"/>
      <c r="EF28" s="91"/>
      <c r="EG28" s="91"/>
      <c r="EH28" s="91"/>
      <c r="EI28" s="91"/>
      <c r="EJ28" s="91"/>
      <c r="EK28" s="91"/>
      <c r="EL28" s="91"/>
      <c r="EM28" s="91"/>
      <c r="EN28" s="91"/>
      <c r="EO28" s="91"/>
      <c r="EP28" s="91"/>
      <c r="EQ28" s="91"/>
      <c r="ER28" s="91"/>
      <c r="ES28" s="91"/>
      <c r="ET28" s="91"/>
      <c r="EU28" s="91"/>
      <c r="EV28" s="91"/>
      <c r="EW28" s="91"/>
      <c r="EX28" s="91"/>
      <c r="EY28" s="91"/>
      <c r="EZ28" s="91"/>
      <c r="FA28" s="91"/>
      <c r="FB28" s="91"/>
      <c r="FC28" s="91"/>
      <c r="FD28" s="91"/>
      <c r="FE28" s="91"/>
      <c r="FF28" s="91"/>
      <c r="FG28" s="91"/>
      <c r="FH28" s="91"/>
      <c r="FI28" s="91"/>
      <c r="FJ28" s="91"/>
      <c r="FK28" s="91"/>
      <c r="FL28" s="91"/>
      <c r="FM28" s="91"/>
      <c r="FN28" s="91"/>
      <c r="FO28" s="91"/>
      <c r="FP28" s="91"/>
      <c r="FQ28" s="91"/>
      <c r="FR28" s="91"/>
      <c r="FS28" s="91"/>
      <c r="FT28" s="91"/>
      <c r="FU28" s="91"/>
      <c r="FV28" s="91"/>
      <c r="FW28" s="91"/>
      <c r="FX28" s="91"/>
      <c r="FY28" s="91"/>
      <c r="FZ28" s="91"/>
      <c r="GA28" s="91"/>
      <c r="GB28" s="91"/>
      <c r="GC28" s="91"/>
      <c r="GD28" s="91"/>
      <c r="GE28" s="91"/>
      <c r="GF28" s="91"/>
      <c r="GG28" s="91"/>
      <c r="GH28" s="91"/>
      <c r="GI28" s="91"/>
      <c r="GJ28" s="91"/>
      <c r="GK28" s="91"/>
      <c r="GL28" s="91"/>
      <c r="GM28" s="91"/>
      <c r="GN28" s="91"/>
      <c r="GO28" s="91"/>
      <c r="GP28" s="91"/>
      <c r="GQ28" s="91"/>
      <c r="GR28" s="91"/>
      <c r="GS28" s="91"/>
      <c r="GT28" s="91"/>
      <c r="GU28" s="91"/>
      <c r="GV28" s="91"/>
      <c r="GW28" s="91"/>
      <c r="GX28" s="91"/>
      <c r="GY28" s="91"/>
      <c r="GZ28" s="91"/>
      <c r="HA28" s="91"/>
      <c r="HB28" s="91"/>
      <c r="HC28" s="91"/>
      <c r="HD28" s="91"/>
      <c r="HE28" s="91"/>
      <c r="HF28" s="91"/>
      <c r="HG28" s="91"/>
      <c r="HH28" s="91"/>
      <c r="HI28" s="91"/>
      <c r="HJ28" s="91"/>
      <c r="HK28" s="91"/>
      <c r="HL28" s="91"/>
      <c r="HM28" s="91"/>
      <c r="HN28" s="91"/>
      <c r="HO28" s="91"/>
      <c r="HP28" s="91"/>
      <c r="HQ28" s="91"/>
      <c r="HR28" s="91"/>
      <c r="HS28" s="91"/>
      <c r="HT28" s="91"/>
      <c r="HU28" s="91"/>
      <c r="HV28" s="91"/>
      <c r="HW28" s="91"/>
      <c r="HX28" s="91"/>
      <c r="HY28" s="91"/>
      <c r="HZ28" s="91"/>
      <c r="IA28" s="91"/>
      <c r="IB28" s="91"/>
      <c r="IC28" s="91"/>
      <c r="ID28" s="91"/>
      <c r="IE28" s="91"/>
      <c r="IF28" s="91"/>
      <c r="IG28" s="91"/>
      <c r="IH28" s="91"/>
      <c r="II28" s="91"/>
      <c r="IJ28" s="91"/>
      <c r="IK28" s="91"/>
      <c r="IL28" s="91"/>
      <c r="IM28" s="93"/>
      <c r="IN28" s="39"/>
      <c r="IO28" s="39"/>
      <c r="IP28" s="39"/>
      <c r="IQ28" s="39"/>
      <c r="IR28" s="39"/>
      <c r="IS28" s="39"/>
      <c r="IT28" s="39"/>
      <c r="IU28" s="39"/>
      <c r="IV28" s="39"/>
      <c r="IW28" s="39"/>
      <c r="IX28" s="39"/>
      <c r="IY28" s="39"/>
      <c r="IZ28" s="39"/>
      <c r="JA28" s="39"/>
      <c r="JB28" s="39"/>
      <c r="JC28" s="39"/>
      <c r="JD28" s="39"/>
      <c r="JE28" s="39"/>
      <c r="JF28" s="39"/>
      <c r="JG28" s="39"/>
      <c r="JH28" s="39"/>
      <c r="JI28" s="39"/>
      <c r="JJ28" s="39"/>
      <c r="JK28" s="39"/>
      <c r="JL28" s="39"/>
      <c r="JM28" s="39"/>
      <c r="JN28" s="39"/>
      <c r="JO28" s="39"/>
      <c r="JP28" s="39"/>
      <c r="JQ28" s="39"/>
      <c r="JR28" s="39"/>
      <c r="JS28" s="39"/>
      <c r="JT28" s="39"/>
      <c r="JU28" s="39"/>
      <c r="JV28" s="39"/>
      <c r="JW28" s="39"/>
      <c r="JX28" s="39"/>
      <c r="JY28" s="39"/>
      <c r="JZ28" s="39"/>
      <c r="KA28" s="39"/>
      <c r="KB28" s="39"/>
      <c r="KC28" s="39"/>
      <c r="KD28" s="39"/>
      <c r="KE28" s="39"/>
      <c r="KF28" s="39"/>
      <c r="KG28" s="39"/>
      <c r="KH28" s="39"/>
      <c r="KI28" s="39"/>
      <c r="KJ28" s="39"/>
      <c r="KK28" s="39"/>
      <c r="KL28" s="39"/>
      <c r="KM28" s="39"/>
      <c r="KN28" s="39"/>
      <c r="KO28" s="39"/>
      <c r="KP28" s="39"/>
      <c r="KQ28" s="39"/>
      <c r="KR28" s="39"/>
      <c r="KS28" s="39"/>
      <c r="KT28" s="39"/>
      <c r="KU28" s="39"/>
      <c r="KV28" s="39"/>
      <c r="KW28" s="39"/>
      <c r="KX28" s="39"/>
      <c r="KY28" s="39"/>
      <c r="KZ28" s="39"/>
      <c r="LA28" s="39"/>
      <c r="LB28" s="39"/>
      <c r="LC28" s="39"/>
      <c r="LD28" s="39"/>
      <c r="LE28" s="39"/>
      <c r="LF28" s="39"/>
      <c r="LG28" s="39"/>
      <c r="LH28" s="39"/>
      <c r="LI28" s="39"/>
      <c r="LJ28" s="39"/>
      <c r="LK28" s="39"/>
      <c r="LL28" s="39"/>
    </row>
    <row r="29" spans="1:324" ht="12.75" hidden="1" customHeight="1" x14ac:dyDescent="0.2">
      <c r="A29" s="36"/>
      <c r="B29" s="48"/>
      <c r="C29" s="48"/>
      <c r="D29" s="52"/>
      <c r="E29" s="52"/>
      <c r="F29" s="54"/>
      <c r="G29" s="56"/>
      <c r="H29" s="58" t="e">
        <f>IF(AND(OR(#REF!="Y",#REF!="Y"),J29&lt;5,K29&lt;5),IF(AND(J29=#REF!,K29=#REF!),#REF!+1,1),"")</f>
        <v>#REF!</v>
      </c>
      <c r="I29" s="60" t="e">
        <f>IF(AND(#REF!="Y",K29&gt;0,OR(AND(H29=1,#REF!=10),AND(H29=2,#REF!=20),AND(H29=3,#REF!=30),AND(H29=4,#REF!=40),AND(H29=5,#REF!=50),AND(H29=6,#REF!=60),AND(H29=7,#REF!=70),AND(H29=8,#REF!=80),AND(H29=9,#REF!=90),AND(H29=10,#REF!=100))),VLOOKUP(K29-1,SortLookup!$A$13:$B$16,2,FALSE),"")</f>
        <v>#REF!</v>
      </c>
      <c r="J29" s="62" t="str">
        <f>IF(ISNA(VLOOKUP(E29,SortLookup!$A$1:$B$5,2,FALSE))," ",VLOOKUP(E29,SortLookup!$A$1:$B$5,2,FALSE))</f>
        <v xml:space="preserve"> </v>
      </c>
      <c r="K29" s="64" t="str">
        <f>IF(ISNA(VLOOKUP(F29,SortLookup!$A$7:$B$11,2,FALSE))," ",VLOOKUP(F29,SortLookup!$A$7:$B$11,2,FALSE))</f>
        <v xml:space="preserve"> </v>
      </c>
      <c r="L29" s="66">
        <f t="shared" si="0"/>
        <v>0</v>
      </c>
      <c r="M29" s="67">
        <f t="shared" si="1"/>
        <v>0</v>
      </c>
      <c r="N29" s="68">
        <f t="shared" si="2"/>
        <v>0</v>
      </c>
      <c r="O29" s="70">
        <f t="shared" si="3"/>
        <v>0</v>
      </c>
      <c r="P29" s="72">
        <f t="shared" si="4"/>
        <v>0</v>
      </c>
      <c r="Q29" s="73"/>
      <c r="R29" s="75"/>
      <c r="S29" s="75"/>
      <c r="T29" s="75"/>
      <c r="U29" s="75"/>
      <c r="V29" s="75"/>
      <c r="W29" s="75"/>
      <c r="X29" s="77"/>
      <c r="Y29" s="77"/>
      <c r="Z29" s="77"/>
      <c r="AA29" s="77"/>
      <c r="AB29" s="78"/>
      <c r="AC29" s="79">
        <f t="shared" si="5"/>
        <v>0</v>
      </c>
      <c r="AD29" s="71">
        <f t="shared" si="6"/>
        <v>0</v>
      </c>
      <c r="AE29" s="69">
        <f t="shared" si="7"/>
        <v>0</v>
      </c>
      <c r="AF29" s="81">
        <f t="shared" si="8"/>
        <v>0</v>
      </c>
      <c r="AG29" s="73"/>
      <c r="AH29" s="75"/>
      <c r="AI29" s="75"/>
      <c r="AJ29" s="75"/>
      <c r="AK29" s="77"/>
      <c r="AL29" s="77"/>
      <c r="AM29" s="77"/>
      <c r="AN29" s="77"/>
      <c r="AO29" s="78"/>
      <c r="AP29" s="79">
        <f t="shared" si="9"/>
        <v>0</v>
      </c>
      <c r="AQ29" s="71">
        <f t="shared" si="10"/>
        <v>0</v>
      </c>
      <c r="AR29" s="69">
        <f t="shared" si="11"/>
        <v>0</v>
      </c>
      <c r="AS29" s="81">
        <f t="shared" si="12"/>
        <v>0</v>
      </c>
      <c r="AT29" s="73"/>
      <c r="AU29" s="75"/>
      <c r="AV29" s="75"/>
      <c r="AW29" s="77"/>
      <c r="AX29" s="77"/>
      <c r="AY29" s="77"/>
      <c r="AZ29" s="77"/>
      <c r="BA29" s="78"/>
      <c r="BB29" s="79">
        <f t="shared" si="13"/>
        <v>0</v>
      </c>
      <c r="BC29" s="71">
        <f t="shared" si="14"/>
        <v>0</v>
      </c>
      <c r="BD29" s="69">
        <f t="shared" si="15"/>
        <v>0</v>
      </c>
      <c r="BE29" s="81">
        <f t="shared" si="16"/>
        <v>0</v>
      </c>
      <c r="BF29" s="79"/>
      <c r="BG29" s="83"/>
      <c r="BH29" s="77"/>
      <c r="BI29" s="77"/>
      <c r="BJ29" s="77"/>
      <c r="BK29" s="77"/>
      <c r="BL29" s="78"/>
      <c r="BM29" s="80">
        <f t="shared" si="17"/>
        <v>0</v>
      </c>
      <c r="BN29" s="70">
        <f t="shared" si="18"/>
        <v>0</v>
      </c>
      <c r="BO29" s="68">
        <f t="shared" si="19"/>
        <v>0</v>
      </c>
      <c r="BP29" s="82">
        <f t="shared" si="20"/>
        <v>0</v>
      </c>
      <c r="BQ29" s="73"/>
      <c r="BR29" s="75"/>
      <c r="BS29" s="75"/>
      <c r="BT29" s="75"/>
      <c r="BU29" s="77"/>
      <c r="BV29" s="77"/>
      <c r="BW29" s="77"/>
      <c r="BX29" s="77"/>
      <c r="BY29" s="78"/>
      <c r="BZ29" s="79">
        <f t="shared" si="21"/>
        <v>0</v>
      </c>
      <c r="CA29" s="71">
        <f t="shared" si="22"/>
        <v>0</v>
      </c>
      <c r="CB29" s="89">
        <f t="shared" si="23"/>
        <v>0</v>
      </c>
      <c r="CC29" s="90">
        <f t="shared" si="24"/>
        <v>0</v>
      </c>
      <c r="CD29" s="73"/>
      <c r="CE29" s="75"/>
      <c r="CF29" s="77"/>
      <c r="CG29" s="77"/>
      <c r="CH29" s="77"/>
      <c r="CI29" s="77"/>
      <c r="CJ29" s="78"/>
      <c r="CK29" s="79">
        <f t="shared" si="25"/>
        <v>0</v>
      </c>
      <c r="CL29" s="71">
        <f t="shared" si="26"/>
        <v>0</v>
      </c>
      <c r="CM29" s="69">
        <f t="shared" si="27"/>
        <v>0</v>
      </c>
      <c r="CN29" s="81">
        <f t="shared" si="28"/>
        <v>0</v>
      </c>
      <c r="CO29" s="92"/>
      <c r="CP29" s="92"/>
      <c r="CQ29" s="92"/>
      <c r="CR29" s="92"/>
      <c r="CS29" s="92"/>
      <c r="CT29" s="92"/>
      <c r="CU29" s="92"/>
      <c r="CV29" s="92"/>
      <c r="CW29" s="92"/>
      <c r="CX29" s="92"/>
      <c r="CY29" s="92"/>
      <c r="CZ29" s="92"/>
      <c r="DA29" s="92"/>
      <c r="DB29" s="92"/>
      <c r="DC29" s="92"/>
      <c r="DD29" s="92"/>
      <c r="DE29" s="92"/>
      <c r="DF29" s="92"/>
      <c r="DG29" s="92"/>
      <c r="DH29" s="92"/>
      <c r="DI29" s="92"/>
      <c r="DJ29" s="92"/>
      <c r="DK29" s="92"/>
      <c r="DL29" s="92"/>
      <c r="DM29" s="92"/>
      <c r="DN29" s="92"/>
      <c r="DO29" s="92"/>
      <c r="DP29" s="92"/>
      <c r="DQ29" s="92"/>
      <c r="DR29" s="92"/>
      <c r="DS29" s="92"/>
      <c r="DT29" s="92"/>
      <c r="DU29" s="92"/>
      <c r="DV29" s="92"/>
      <c r="DW29" s="92"/>
      <c r="DX29" s="92"/>
      <c r="DY29" s="92"/>
      <c r="DZ29" s="92"/>
      <c r="EA29" s="92"/>
      <c r="EB29" s="92"/>
      <c r="EC29" s="92"/>
      <c r="ED29" s="92"/>
      <c r="EE29" s="92"/>
      <c r="EF29" s="92"/>
      <c r="EG29" s="92"/>
      <c r="EH29" s="92"/>
      <c r="EI29" s="92"/>
      <c r="EJ29" s="92"/>
      <c r="EK29" s="92"/>
      <c r="EL29" s="92"/>
      <c r="EM29" s="92"/>
      <c r="EN29" s="92"/>
      <c r="EO29" s="92"/>
      <c r="EP29" s="92"/>
      <c r="EQ29" s="92"/>
      <c r="ER29" s="92"/>
      <c r="ES29" s="92"/>
      <c r="ET29" s="92"/>
      <c r="EU29" s="92"/>
      <c r="EV29" s="92"/>
      <c r="EW29" s="92"/>
      <c r="EX29" s="92"/>
      <c r="EY29" s="92"/>
      <c r="EZ29" s="92"/>
      <c r="FA29" s="92"/>
      <c r="FB29" s="92"/>
      <c r="FC29" s="92"/>
      <c r="FD29" s="92"/>
      <c r="FE29" s="92"/>
      <c r="FF29" s="92"/>
      <c r="FG29" s="92"/>
      <c r="FH29" s="92"/>
      <c r="FI29" s="92"/>
      <c r="FJ29" s="92"/>
      <c r="FK29" s="92"/>
      <c r="FL29" s="92"/>
      <c r="FM29" s="92"/>
      <c r="FN29" s="92"/>
      <c r="FO29" s="92"/>
      <c r="FP29" s="92"/>
      <c r="FQ29" s="92"/>
      <c r="FR29" s="92"/>
      <c r="FS29" s="92"/>
      <c r="FT29" s="92"/>
      <c r="FU29" s="92"/>
      <c r="FV29" s="92"/>
      <c r="FW29" s="92"/>
      <c r="FX29" s="92"/>
      <c r="FY29" s="92"/>
      <c r="FZ29" s="92"/>
      <c r="GA29" s="92"/>
      <c r="GB29" s="92"/>
      <c r="GC29" s="92"/>
      <c r="GD29" s="92"/>
      <c r="GE29" s="92"/>
      <c r="GF29" s="92"/>
      <c r="GG29" s="92"/>
      <c r="GH29" s="92"/>
      <c r="GI29" s="92"/>
      <c r="GJ29" s="92"/>
      <c r="GK29" s="92"/>
      <c r="GL29" s="92"/>
      <c r="GM29" s="92"/>
      <c r="GN29" s="92"/>
      <c r="GO29" s="92"/>
      <c r="GP29" s="92"/>
      <c r="GQ29" s="92"/>
      <c r="GR29" s="92"/>
      <c r="GS29" s="92"/>
      <c r="GT29" s="92"/>
      <c r="GU29" s="92"/>
      <c r="GV29" s="92"/>
      <c r="GW29" s="92"/>
      <c r="GX29" s="92"/>
      <c r="GY29" s="92"/>
      <c r="GZ29" s="92"/>
      <c r="HA29" s="92"/>
      <c r="HB29" s="92"/>
      <c r="HC29" s="92"/>
      <c r="HD29" s="92"/>
      <c r="HE29" s="92"/>
      <c r="HF29" s="92"/>
      <c r="HG29" s="92"/>
      <c r="HH29" s="92"/>
      <c r="HI29" s="92"/>
      <c r="HJ29" s="92"/>
      <c r="HK29" s="92"/>
      <c r="HL29" s="92"/>
      <c r="HM29" s="92"/>
      <c r="HN29" s="92"/>
      <c r="HO29" s="92"/>
      <c r="HP29" s="92"/>
      <c r="HQ29" s="92"/>
      <c r="HR29" s="92"/>
      <c r="HS29" s="92"/>
      <c r="HT29" s="92"/>
      <c r="HU29" s="92"/>
      <c r="HV29" s="92"/>
      <c r="HW29" s="92"/>
      <c r="HX29" s="92"/>
      <c r="HY29" s="92"/>
      <c r="HZ29" s="92"/>
      <c r="IA29" s="92"/>
      <c r="IB29" s="92"/>
      <c r="IC29" s="92"/>
      <c r="ID29" s="92"/>
      <c r="IE29" s="92"/>
      <c r="IF29" s="92"/>
      <c r="IG29" s="92"/>
      <c r="IH29" s="92"/>
      <c r="II29" s="92"/>
      <c r="IJ29" s="92"/>
      <c r="IK29" s="92"/>
      <c r="IL29" s="92"/>
      <c r="IM29" s="93"/>
      <c r="IN29" s="39"/>
      <c r="IO29" s="39"/>
      <c r="IP29" s="39"/>
      <c r="IQ29" s="39"/>
      <c r="IR29" s="39"/>
      <c r="IS29" s="39"/>
      <c r="IT29" s="39"/>
      <c r="IU29" s="39"/>
      <c r="IV29" s="39"/>
      <c r="IW29" s="39"/>
      <c r="IX29" s="39"/>
      <c r="IY29" s="39"/>
      <c r="IZ29" s="39"/>
      <c r="JA29" s="39"/>
      <c r="JB29" s="39"/>
      <c r="JC29" s="39"/>
      <c r="JD29" s="39"/>
      <c r="JE29" s="39"/>
      <c r="JF29" s="39"/>
      <c r="JG29" s="39"/>
      <c r="JH29" s="39"/>
      <c r="JI29" s="39"/>
      <c r="JJ29" s="39"/>
      <c r="JK29" s="39"/>
      <c r="JL29" s="39"/>
      <c r="JM29" s="39"/>
      <c r="JN29" s="39"/>
      <c r="JO29" s="39"/>
      <c r="JP29" s="39"/>
      <c r="JQ29" s="39"/>
      <c r="JR29" s="39"/>
      <c r="JS29" s="39"/>
      <c r="JT29" s="39"/>
      <c r="JU29" s="39"/>
      <c r="JV29" s="39"/>
      <c r="JW29" s="39"/>
      <c r="JX29" s="39"/>
      <c r="JY29" s="39"/>
      <c r="JZ29" s="39"/>
      <c r="KA29" s="39"/>
      <c r="KB29" s="39"/>
      <c r="KC29" s="39"/>
      <c r="KD29" s="39"/>
      <c r="KE29" s="39"/>
      <c r="KF29" s="39"/>
      <c r="KG29" s="39"/>
      <c r="KH29" s="39"/>
      <c r="KI29" s="39"/>
      <c r="KJ29" s="39"/>
      <c r="KK29" s="39"/>
      <c r="KL29" s="39"/>
      <c r="KM29" s="39"/>
      <c r="KN29" s="39"/>
      <c r="KO29" s="39"/>
      <c r="KP29" s="39"/>
      <c r="KQ29" s="39"/>
      <c r="KR29" s="39"/>
      <c r="KS29" s="39"/>
      <c r="KT29" s="39"/>
      <c r="KU29" s="39"/>
      <c r="KV29" s="39"/>
      <c r="KW29" s="39"/>
      <c r="KX29" s="39"/>
      <c r="KY29" s="39"/>
      <c r="KZ29" s="39"/>
      <c r="LA29" s="39"/>
      <c r="LB29" s="39"/>
      <c r="LC29" s="39"/>
      <c r="LD29" s="39"/>
      <c r="LE29" s="39"/>
      <c r="LF29" s="39"/>
      <c r="LG29" s="39"/>
      <c r="LH29" s="39"/>
      <c r="LI29" s="39"/>
      <c r="LJ29" s="39"/>
      <c r="LK29" s="39"/>
      <c r="LL29" s="39"/>
    </row>
    <row r="30" spans="1:324" ht="12" hidden="1" customHeight="1" x14ac:dyDescent="0.2">
      <c r="A30" s="36"/>
      <c r="B30" s="48"/>
      <c r="C30" s="51"/>
      <c r="D30" s="52"/>
      <c r="E30" s="52"/>
      <c r="F30" s="54"/>
      <c r="G30" s="56"/>
      <c r="H30" s="58" t="e">
        <f>IF(AND(OR(#REF!="Y",#REF!="Y"),J30&lt;5,K30&lt;5),IF(AND(J30=#REF!,K30=#REF!),#REF!+1,1),"")</f>
        <v>#REF!</v>
      </c>
      <c r="I30" s="60" t="e">
        <f>IF(AND(#REF!="Y",K30&gt;0,OR(AND(H30=1,#REF!=10),AND(H30=2,#REF!=20),AND(H30=3,#REF!=30),AND(H30=4,#REF!=40),AND(H30=5,#REF!=50),AND(H30=6,#REF!=60),AND(H30=7,#REF!=70),AND(H30=8,#REF!=80),AND(H30=9,#REF!=90),AND(H30=10,#REF!=100))),VLOOKUP(K30-1,SortLookup!$A$13:$B$16,2,FALSE),"")</f>
        <v>#REF!</v>
      </c>
      <c r="J30" s="62" t="str">
        <f>IF(ISNA(VLOOKUP(E30,SortLookup!$A$1:$B$5,2,FALSE))," ",VLOOKUP(E30,SortLookup!$A$1:$B$5,2,FALSE))</f>
        <v xml:space="preserve"> </v>
      </c>
      <c r="K30" s="64" t="str">
        <f>IF(ISNA(VLOOKUP(F30,SortLookup!$A$7:$B$11,2,FALSE))," ",VLOOKUP(F30,SortLookup!$A$7:$B$11,2,FALSE))</f>
        <v xml:space="preserve"> </v>
      </c>
      <c r="L30" s="66">
        <f t="shared" si="0"/>
        <v>0</v>
      </c>
      <c r="M30" s="67">
        <f t="shared" si="1"/>
        <v>0</v>
      </c>
      <c r="N30" s="68">
        <f t="shared" si="2"/>
        <v>0</v>
      </c>
      <c r="O30" s="70">
        <f t="shared" si="3"/>
        <v>0</v>
      </c>
      <c r="P30" s="72">
        <f t="shared" si="4"/>
        <v>0</v>
      </c>
      <c r="Q30" s="73"/>
      <c r="R30" s="75"/>
      <c r="S30" s="75"/>
      <c r="T30" s="75"/>
      <c r="U30" s="75"/>
      <c r="V30" s="75"/>
      <c r="W30" s="75"/>
      <c r="X30" s="77"/>
      <c r="Y30" s="77"/>
      <c r="Z30" s="77"/>
      <c r="AA30" s="77"/>
      <c r="AB30" s="78"/>
      <c r="AC30" s="79">
        <f t="shared" si="5"/>
        <v>0</v>
      </c>
      <c r="AD30" s="71">
        <f t="shared" si="6"/>
        <v>0</v>
      </c>
      <c r="AE30" s="69">
        <f t="shared" si="7"/>
        <v>0</v>
      </c>
      <c r="AF30" s="81">
        <f t="shared" si="8"/>
        <v>0</v>
      </c>
      <c r="AG30" s="73"/>
      <c r="AH30" s="75"/>
      <c r="AI30" s="75"/>
      <c r="AJ30" s="75"/>
      <c r="AK30" s="77"/>
      <c r="AL30" s="77"/>
      <c r="AM30" s="77"/>
      <c r="AN30" s="77"/>
      <c r="AO30" s="78"/>
      <c r="AP30" s="79">
        <f t="shared" si="9"/>
        <v>0</v>
      </c>
      <c r="AQ30" s="71">
        <f t="shared" si="10"/>
        <v>0</v>
      </c>
      <c r="AR30" s="69">
        <f t="shared" si="11"/>
        <v>0</v>
      </c>
      <c r="AS30" s="81">
        <f t="shared" si="12"/>
        <v>0</v>
      </c>
      <c r="AT30" s="73"/>
      <c r="AU30" s="75"/>
      <c r="AV30" s="75"/>
      <c r="AW30" s="77"/>
      <c r="AX30" s="77"/>
      <c r="AY30" s="77"/>
      <c r="AZ30" s="77"/>
      <c r="BA30" s="78"/>
      <c r="BB30" s="79">
        <f t="shared" si="13"/>
        <v>0</v>
      </c>
      <c r="BC30" s="71">
        <f t="shared" si="14"/>
        <v>0</v>
      </c>
      <c r="BD30" s="69">
        <f t="shared" si="15"/>
        <v>0</v>
      </c>
      <c r="BE30" s="81">
        <f t="shared" si="16"/>
        <v>0</v>
      </c>
      <c r="BF30" s="79"/>
      <c r="BG30" s="83"/>
      <c r="BH30" s="77"/>
      <c r="BI30" s="77"/>
      <c r="BJ30" s="77"/>
      <c r="BK30" s="77"/>
      <c r="BL30" s="78"/>
      <c r="BM30" s="80">
        <f t="shared" si="17"/>
        <v>0</v>
      </c>
      <c r="BN30" s="70">
        <f t="shared" si="18"/>
        <v>0</v>
      </c>
      <c r="BO30" s="68">
        <f t="shared" si="19"/>
        <v>0</v>
      </c>
      <c r="BP30" s="82">
        <f t="shared" si="20"/>
        <v>0</v>
      </c>
      <c r="BQ30" s="73"/>
      <c r="BR30" s="75"/>
      <c r="BS30" s="75"/>
      <c r="BT30" s="75"/>
      <c r="BU30" s="77"/>
      <c r="BV30" s="77"/>
      <c r="BW30" s="77"/>
      <c r="BX30" s="77"/>
      <c r="BY30" s="78"/>
      <c r="BZ30" s="79">
        <f t="shared" si="21"/>
        <v>0</v>
      </c>
      <c r="CA30" s="71">
        <f t="shared" si="22"/>
        <v>0</v>
      </c>
      <c r="CB30" s="89">
        <f t="shared" si="23"/>
        <v>0</v>
      </c>
      <c r="CC30" s="90">
        <f t="shared" si="24"/>
        <v>0</v>
      </c>
      <c r="CD30" s="73"/>
      <c r="CE30" s="75"/>
      <c r="CF30" s="77"/>
      <c r="CG30" s="77"/>
      <c r="CH30" s="77"/>
      <c r="CI30" s="77"/>
      <c r="CJ30" s="78"/>
      <c r="CK30" s="79">
        <f t="shared" si="25"/>
        <v>0</v>
      </c>
      <c r="CL30" s="71">
        <f t="shared" si="26"/>
        <v>0</v>
      </c>
      <c r="CM30" s="69">
        <f t="shared" si="27"/>
        <v>0</v>
      </c>
      <c r="CN30" s="81">
        <f t="shared" si="28"/>
        <v>0</v>
      </c>
      <c r="CO30" s="91"/>
      <c r="CP30" s="91"/>
      <c r="CQ30" s="91"/>
      <c r="CR30" s="91"/>
      <c r="CS30" s="91"/>
      <c r="CT30" s="91"/>
      <c r="CU30" s="91"/>
      <c r="CV30" s="91"/>
      <c r="CW30" s="91"/>
      <c r="CX30" s="91"/>
      <c r="CY30" s="91"/>
      <c r="CZ30" s="91"/>
      <c r="DA30" s="91"/>
      <c r="DB30" s="91"/>
      <c r="DC30" s="91"/>
      <c r="DD30" s="91"/>
      <c r="DE30" s="91"/>
      <c r="DF30" s="91"/>
      <c r="DG30" s="91"/>
      <c r="DH30" s="91"/>
      <c r="DI30" s="91"/>
      <c r="DJ30" s="91"/>
      <c r="DK30" s="91"/>
      <c r="DL30" s="91"/>
      <c r="DM30" s="91"/>
      <c r="DN30" s="91"/>
      <c r="DO30" s="91"/>
      <c r="DP30" s="91"/>
      <c r="DQ30" s="91"/>
      <c r="DR30" s="91"/>
      <c r="DS30" s="91"/>
      <c r="DT30" s="91"/>
      <c r="DU30" s="91"/>
      <c r="DV30" s="91"/>
      <c r="DW30" s="91"/>
      <c r="DX30" s="91"/>
      <c r="DY30" s="91"/>
      <c r="DZ30" s="91"/>
      <c r="EA30" s="91"/>
      <c r="EB30" s="91"/>
      <c r="EC30" s="91"/>
      <c r="ED30" s="91"/>
      <c r="EE30" s="91"/>
      <c r="EF30" s="91"/>
      <c r="EG30" s="91"/>
      <c r="EH30" s="91"/>
      <c r="EI30" s="91"/>
      <c r="EJ30" s="91"/>
      <c r="EK30" s="91"/>
      <c r="EL30" s="91"/>
      <c r="EM30" s="91"/>
      <c r="EN30" s="91"/>
      <c r="EO30" s="91"/>
      <c r="EP30" s="91"/>
      <c r="EQ30" s="91"/>
      <c r="ER30" s="91"/>
      <c r="ES30" s="91"/>
      <c r="ET30" s="91"/>
      <c r="EU30" s="91"/>
      <c r="EV30" s="91"/>
      <c r="EW30" s="91"/>
      <c r="EX30" s="91"/>
      <c r="EY30" s="91"/>
      <c r="EZ30" s="91"/>
      <c r="FA30" s="91"/>
      <c r="FB30" s="91"/>
      <c r="FC30" s="91"/>
      <c r="FD30" s="91"/>
      <c r="FE30" s="91"/>
      <c r="FF30" s="91"/>
      <c r="FG30" s="91"/>
      <c r="FH30" s="91"/>
      <c r="FI30" s="91"/>
      <c r="FJ30" s="91"/>
      <c r="FK30" s="91"/>
      <c r="FL30" s="91"/>
      <c r="FM30" s="91"/>
      <c r="FN30" s="91"/>
      <c r="FO30" s="91"/>
      <c r="FP30" s="91"/>
      <c r="FQ30" s="91"/>
      <c r="FR30" s="91"/>
      <c r="FS30" s="91"/>
      <c r="FT30" s="91"/>
      <c r="FU30" s="91"/>
      <c r="FV30" s="91"/>
      <c r="FW30" s="91"/>
      <c r="FX30" s="91"/>
      <c r="FY30" s="91"/>
      <c r="FZ30" s="91"/>
      <c r="GA30" s="91"/>
      <c r="GB30" s="91"/>
      <c r="GC30" s="91"/>
      <c r="GD30" s="91"/>
      <c r="GE30" s="91"/>
      <c r="GF30" s="91"/>
      <c r="GG30" s="91"/>
      <c r="GH30" s="91"/>
      <c r="GI30" s="91"/>
      <c r="GJ30" s="91"/>
      <c r="GK30" s="91"/>
      <c r="GL30" s="91"/>
      <c r="GM30" s="91"/>
      <c r="GN30" s="91"/>
      <c r="GO30" s="91"/>
      <c r="GP30" s="91"/>
      <c r="GQ30" s="91"/>
      <c r="GR30" s="91"/>
      <c r="GS30" s="91"/>
      <c r="GT30" s="91"/>
      <c r="GU30" s="91"/>
      <c r="GV30" s="91"/>
      <c r="GW30" s="91"/>
      <c r="GX30" s="91"/>
      <c r="GY30" s="91"/>
      <c r="GZ30" s="91"/>
      <c r="HA30" s="91"/>
      <c r="HB30" s="91"/>
      <c r="HC30" s="91"/>
      <c r="HD30" s="91"/>
      <c r="HE30" s="91"/>
      <c r="HF30" s="91"/>
      <c r="HG30" s="91"/>
      <c r="HH30" s="91"/>
      <c r="HI30" s="91"/>
      <c r="HJ30" s="91"/>
      <c r="HK30" s="91"/>
      <c r="HL30" s="91"/>
      <c r="HM30" s="91"/>
      <c r="HN30" s="91"/>
      <c r="HO30" s="91"/>
      <c r="HP30" s="91"/>
      <c r="HQ30" s="91"/>
      <c r="HR30" s="91"/>
      <c r="HS30" s="91"/>
      <c r="HT30" s="91"/>
      <c r="HU30" s="91"/>
      <c r="HV30" s="91"/>
      <c r="HW30" s="91"/>
      <c r="HX30" s="91"/>
      <c r="HY30" s="91"/>
      <c r="HZ30" s="91"/>
      <c r="IA30" s="91"/>
      <c r="IB30" s="91"/>
      <c r="IC30" s="91"/>
      <c r="ID30" s="91"/>
      <c r="IE30" s="91"/>
      <c r="IF30" s="91"/>
      <c r="IG30" s="91"/>
      <c r="IH30" s="91"/>
      <c r="II30" s="91"/>
      <c r="IJ30" s="91"/>
      <c r="IK30" s="91"/>
      <c r="IL30" s="91"/>
      <c r="IM30" s="94"/>
      <c r="IN30" s="39"/>
      <c r="IO30" s="39"/>
      <c r="IP30" s="39"/>
      <c r="IQ30" s="39"/>
      <c r="IR30" s="39"/>
      <c r="IS30" s="39"/>
      <c r="IT30" s="39"/>
      <c r="IU30" s="39"/>
      <c r="IV30" s="39"/>
      <c r="IW30" s="39"/>
      <c r="IX30" s="39"/>
      <c r="IY30" s="39"/>
      <c r="IZ30" s="39"/>
      <c r="JA30" s="39"/>
      <c r="JB30" s="39"/>
      <c r="JC30" s="39"/>
      <c r="JD30" s="39"/>
      <c r="JE30" s="39"/>
      <c r="JF30" s="39"/>
      <c r="JG30" s="39"/>
      <c r="JH30" s="39"/>
      <c r="JI30" s="39"/>
      <c r="JJ30" s="39"/>
      <c r="JK30" s="39"/>
      <c r="JL30" s="39"/>
      <c r="JM30" s="39"/>
      <c r="JN30" s="39"/>
      <c r="JO30" s="39"/>
      <c r="JP30" s="39"/>
      <c r="JQ30" s="39"/>
      <c r="JR30" s="39"/>
      <c r="JS30" s="39"/>
      <c r="JT30" s="39"/>
      <c r="JU30" s="39"/>
      <c r="JV30" s="39"/>
      <c r="JW30" s="39"/>
      <c r="JX30" s="39"/>
      <c r="JY30" s="39"/>
      <c r="JZ30" s="39"/>
      <c r="KA30" s="39"/>
      <c r="KB30" s="39"/>
      <c r="KC30" s="39"/>
      <c r="KD30" s="39"/>
      <c r="KE30" s="39"/>
      <c r="KF30" s="39"/>
      <c r="KG30" s="39"/>
      <c r="KH30" s="39"/>
      <c r="KI30" s="39"/>
      <c r="KJ30" s="39"/>
      <c r="KK30" s="39"/>
      <c r="KL30" s="39"/>
      <c r="KM30" s="39"/>
      <c r="KN30" s="39"/>
      <c r="KO30" s="39"/>
      <c r="KP30" s="39"/>
      <c r="KQ30" s="39"/>
      <c r="KR30" s="39"/>
      <c r="KS30" s="39"/>
      <c r="KT30" s="39"/>
      <c r="KU30" s="39"/>
      <c r="KV30" s="39"/>
      <c r="KW30" s="39"/>
      <c r="KX30" s="39"/>
      <c r="KY30" s="39"/>
      <c r="KZ30" s="39"/>
      <c r="LA30" s="39"/>
      <c r="LB30" s="39"/>
      <c r="LC30" s="39"/>
      <c r="LD30" s="39"/>
      <c r="LE30" s="39"/>
      <c r="LF30" s="39"/>
      <c r="LG30" s="39"/>
      <c r="LH30" s="39"/>
      <c r="LI30" s="39"/>
      <c r="LJ30" s="39"/>
      <c r="LK30" s="39"/>
      <c r="LL30" s="39"/>
    </row>
    <row r="31" spans="1:324" ht="12.75" hidden="1" customHeight="1" x14ac:dyDescent="0.2">
      <c r="A31" s="36"/>
      <c r="B31" s="48"/>
      <c r="C31" s="48"/>
      <c r="D31" s="52"/>
      <c r="E31" s="52"/>
      <c r="F31" s="54"/>
      <c r="G31" s="56"/>
      <c r="H31" s="58" t="e">
        <f>IF(AND(OR(#REF!="Y",#REF!="Y"),J31&lt;5,K31&lt;5),IF(AND(J31=#REF!,K31=#REF!),#REF!+1,1),"")</f>
        <v>#REF!</v>
      </c>
      <c r="I31" s="60" t="e">
        <f>IF(AND(#REF!="Y",K31&gt;0,OR(AND(H31=1,#REF!=10),AND(H31=2,#REF!=20),AND(H31=3,#REF!=30),AND(H31=4,#REF!=40),AND(H31=5,#REF!=50),AND(H31=6,#REF!=60),AND(H31=7,#REF!=70),AND(H31=8,#REF!=80),AND(H31=9,#REF!=90),AND(H31=10,#REF!=100))),VLOOKUP(K31-1,SortLookup!$A$13:$B$16,2,FALSE),"")</f>
        <v>#REF!</v>
      </c>
      <c r="J31" s="62" t="str">
        <f>IF(ISNA(VLOOKUP(E31,SortLookup!$A$1:$B$5,2,FALSE))," ",VLOOKUP(E31,SortLookup!$A$1:$B$5,2,FALSE))</f>
        <v xml:space="preserve"> </v>
      </c>
      <c r="K31" s="64" t="str">
        <f>IF(ISNA(VLOOKUP(F31,SortLookup!$A$7:$B$11,2,FALSE))," ",VLOOKUP(F31,SortLookup!$A$7:$B$11,2,FALSE))</f>
        <v xml:space="preserve"> </v>
      </c>
      <c r="L31" s="66">
        <f t="shared" si="0"/>
        <v>0</v>
      </c>
      <c r="M31" s="67">
        <f t="shared" si="1"/>
        <v>0</v>
      </c>
      <c r="N31" s="68">
        <f t="shared" si="2"/>
        <v>0</v>
      </c>
      <c r="O31" s="70">
        <f t="shared" si="3"/>
        <v>0</v>
      </c>
      <c r="P31" s="72">
        <f t="shared" si="4"/>
        <v>0</v>
      </c>
      <c r="Q31" s="73"/>
      <c r="R31" s="75"/>
      <c r="S31" s="75"/>
      <c r="T31" s="75"/>
      <c r="U31" s="75"/>
      <c r="V31" s="75"/>
      <c r="W31" s="75"/>
      <c r="X31" s="77"/>
      <c r="Y31" s="77"/>
      <c r="Z31" s="77"/>
      <c r="AA31" s="77"/>
      <c r="AB31" s="78"/>
      <c r="AC31" s="79">
        <f t="shared" si="5"/>
        <v>0</v>
      </c>
      <c r="AD31" s="71">
        <f t="shared" si="6"/>
        <v>0</v>
      </c>
      <c r="AE31" s="69">
        <f t="shared" si="7"/>
        <v>0</v>
      </c>
      <c r="AF31" s="81">
        <f t="shared" si="8"/>
        <v>0</v>
      </c>
      <c r="AG31" s="73"/>
      <c r="AH31" s="75"/>
      <c r="AI31" s="75"/>
      <c r="AJ31" s="75"/>
      <c r="AK31" s="77"/>
      <c r="AL31" s="77"/>
      <c r="AM31" s="77"/>
      <c r="AN31" s="77"/>
      <c r="AO31" s="78"/>
      <c r="AP31" s="79">
        <f t="shared" si="9"/>
        <v>0</v>
      </c>
      <c r="AQ31" s="71">
        <f t="shared" si="10"/>
        <v>0</v>
      </c>
      <c r="AR31" s="69">
        <f t="shared" si="11"/>
        <v>0</v>
      </c>
      <c r="AS31" s="81">
        <f t="shared" si="12"/>
        <v>0</v>
      </c>
      <c r="AT31" s="73"/>
      <c r="AU31" s="75"/>
      <c r="AV31" s="75"/>
      <c r="AW31" s="77"/>
      <c r="AX31" s="77"/>
      <c r="AY31" s="77"/>
      <c r="AZ31" s="77"/>
      <c r="BA31" s="78"/>
      <c r="BB31" s="79">
        <f t="shared" si="13"/>
        <v>0</v>
      </c>
      <c r="BC31" s="71">
        <f t="shared" si="14"/>
        <v>0</v>
      </c>
      <c r="BD31" s="69">
        <f t="shared" si="15"/>
        <v>0</v>
      </c>
      <c r="BE31" s="81">
        <f t="shared" si="16"/>
        <v>0</v>
      </c>
      <c r="BF31" s="79"/>
      <c r="BG31" s="83"/>
      <c r="BH31" s="77"/>
      <c r="BI31" s="77"/>
      <c r="BJ31" s="77"/>
      <c r="BK31" s="77"/>
      <c r="BL31" s="78"/>
      <c r="BM31" s="80">
        <f t="shared" si="17"/>
        <v>0</v>
      </c>
      <c r="BN31" s="70">
        <f t="shared" si="18"/>
        <v>0</v>
      </c>
      <c r="BO31" s="68">
        <f t="shared" si="19"/>
        <v>0</v>
      </c>
      <c r="BP31" s="82">
        <f t="shared" si="20"/>
        <v>0</v>
      </c>
      <c r="BQ31" s="73"/>
      <c r="BR31" s="75"/>
      <c r="BS31" s="75"/>
      <c r="BT31" s="75"/>
      <c r="BU31" s="77"/>
      <c r="BV31" s="77"/>
      <c r="BW31" s="77"/>
      <c r="BX31" s="77"/>
      <c r="BY31" s="78"/>
      <c r="BZ31" s="79">
        <f t="shared" si="21"/>
        <v>0</v>
      </c>
      <c r="CA31" s="71">
        <f t="shared" si="22"/>
        <v>0</v>
      </c>
      <c r="CB31" s="89">
        <f t="shared" si="23"/>
        <v>0</v>
      </c>
      <c r="CC31" s="90">
        <f t="shared" si="24"/>
        <v>0</v>
      </c>
      <c r="CD31" s="73"/>
      <c r="CE31" s="75"/>
      <c r="CF31" s="77"/>
      <c r="CG31" s="77"/>
      <c r="CH31" s="77"/>
      <c r="CI31" s="77"/>
      <c r="CJ31" s="78"/>
      <c r="CK31" s="79">
        <f t="shared" si="25"/>
        <v>0</v>
      </c>
      <c r="CL31" s="71">
        <f t="shared" si="26"/>
        <v>0</v>
      </c>
      <c r="CM31" s="69">
        <f t="shared" si="27"/>
        <v>0</v>
      </c>
      <c r="CN31" s="81">
        <f t="shared" si="28"/>
        <v>0</v>
      </c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9"/>
      <c r="GI31" s="39"/>
      <c r="GJ31" s="39"/>
      <c r="GK31" s="39"/>
      <c r="GL31" s="39"/>
      <c r="GM31" s="39"/>
      <c r="GN31" s="39"/>
      <c r="GO31" s="39"/>
      <c r="GP31" s="39"/>
      <c r="GQ31" s="39"/>
      <c r="GR31" s="39"/>
      <c r="GS31" s="39"/>
      <c r="GT31" s="39"/>
      <c r="GU31" s="39"/>
      <c r="GV31" s="39"/>
      <c r="GW31" s="39"/>
      <c r="GX31" s="39"/>
      <c r="GY31" s="39"/>
      <c r="GZ31" s="39"/>
      <c r="HA31" s="39"/>
      <c r="HB31" s="39"/>
      <c r="HC31" s="39"/>
      <c r="HD31" s="39"/>
      <c r="HE31" s="39"/>
      <c r="HF31" s="39"/>
      <c r="HG31" s="39"/>
      <c r="HH31" s="39"/>
      <c r="HI31" s="39"/>
      <c r="HJ31" s="39"/>
      <c r="HK31" s="39"/>
      <c r="HL31" s="39"/>
      <c r="HM31" s="39"/>
      <c r="HN31" s="39"/>
      <c r="HO31" s="39"/>
      <c r="HP31" s="39"/>
      <c r="HQ31" s="39"/>
      <c r="HR31" s="39"/>
      <c r="HS31" s="39"/>
      <c r="HT31" s="39"/>
      <c r="HU31" s="39"/>
      <c r="HV31" s="39"/>
      <c r="HW31" s="39"/>
      <c r="HX31" s="39"/>
      <c r="HY31" s="39"/>
      <c r="HZ31" s="39"/>
      <c r="IA31" s="39"/>
      <c r="IB31" s="39"/>
      <c r="IC31" s="39"/>
      <c r="ID31" s="39"/>
      <c r="IE31" s="39"/>
      <c r="IF31" s="39"/>
      <c r="IG31" s="39"/>
      <c r="IH31" s="39"/>
      <c r="II31" s="39"/>
      <c r="IJ31" s="39"/>
      <c r="IK31" s="39"/>
      <c r="IL31" s="39"/>
      <c r="IM31" s="94"/>
      <c r="IN31" s="39"/>
      <c r="IO31" s="39"/>
      <c r="IP31" s="39"/>
      <c r="IQ31" s="39"/>
      <c r="IR31" s="39"/>
      <c r="IS31" s="39"/>
      <c r="IT31" s="39"/>
      <c r="IU31" s="39"/>
      <c r="IV31" s="39"/>
      <c r="IW31" s="39"/>
      <c r="IX31" s="39"/>
      <c r="IY31" s="39"/>
      <c r="IZ31" s="39"/>
      <c r="JA31" s="39"/>
      <c r="JB31" s="39"/>
      <c r="JC31" s="39"/>
      <c r="JD31" s="39"/>
      <c r="JE31" s="39"/>
      <c r="JF31" s="39"/>
      <c r="JG31" s="39"/>
      <c r="JH31" s="39"/>
      <c r="JI31" s="39"/>
      <c r="JJ31" s="39"/>
      <c r="JK31" s="39"/>
      <c r="JL31" s="39"/>
      <c r="JM31" s="39"/>
      <c r="JN31" s="39"/>
      <c r="JO31" s="39"/>
      <c r="JP31" s="39"/>
      <c r="JQ31" s="39"/>
      <c r="JR31" s="39"/>
      <c r="JS31" s="39"/>
      <c r="JT31" s="39"/>
      <c r="JU31" s="39"/>
      <c r="JV31" s="39"/>
      <c r="JW31" s="39"/>
      <c r="JX31" s="39"/>
      <c r="JY31" s="39"/>
      <c r="JZ31" s="39"/>
      <c r="KA31" s="39"/>
      <c r="KB31" s="39"/>
      <c r="KC31" s="39"/>
      <c r="KD31" s="39"/>
      <c r="KE31" s="39"/>
      <c r="KF31" s="39"/>
      <c r="KG31" s="39"/>
      <c r="KH31" s="39"/>
      <c r="KI31" s="39"/>
      <c r="KJ31" s="39"/>
      <c r="KK31" s="39"/>
      <c r="KL31" s="39"/>
      <c r="KM31" s="39"/>
      <c r="KN31" s="39"/>
      <c r="KO31" s="39"/>
      <c r="KP31" s="39"/>
      <c r="KQ31" s="39"/>
      <c r="KR31" s="39"/>
      <c r="KS31" s="39"/>
      <c r="KT31" s="39"/>
      <c r="KU31" s="39"/>
      <c r="KV31" s="39"/>
      <c r="KW31" s="39"/>
      <c r="KX31" s="39"/>
      <c r="KY31" s="39"/>
      <c r="KZ31" s="39"/>
      <c r="LA31" s="39"/>
      <c r="LB31" s="39"/>
      <c r="LC31" s="39"/>
      <c r="LD31" s="39"/>
      <c r="LE31" s="39"/>
      <c r="LF31" s="39"/>
      <c r="LG31" s="39"/>
      <c r="LH31" s="39"/>
      <c r="LI31" s="39"/>
      <c r="LJ31" s="39"/>
      <c r="LK31" s="39"/>
      <c r="LL31" s="39"/>
    </row>
    <row r="32" spans="1:324" ht="12.75" hidden="1" customHeight="1" thickBot="1" x14ac:dyDescent="0.25">
      <c r="A32" s="138"/>
      <c r="B32" s="95"/>
      <c r="C32" s="95"/>
      <c r="D32" s="96"/>
      <c r="E32" s="96"/>
      <c r="F32" s="97"/>
      <c r="G32" s="98"/>
      <c r="H32" s="99" t="e">
        <f>IF(AND(OR(#REF!="Y",#REF!="Y"),J32&lt;5,K32&lt;5),IF(AND(J32=#REF!,K32=#REF!),#REF!+1,1),"")</f>
        <v>#REF!</v>
      </c>
      <c r="I32" s="100" t="e">
        <f>IF(AND(#REF!="Y",K32&gt;0,OR(AND(H32=1,#REF!=10),AND(H32=2,#REF!=20),AND(H32=3,#REF!=30),AND(H32=4,#REF!=40),AND(H32=5,#REF!=50),AND(H32=6,#REF!=60),AND(H32=7,#REF!=70),AND(H32=8,#REF!=80),AND(H32=9,#REF!=90),AND(H32=10,#REF!=100))),VLOOKUP(K32-1,SortLookup!$A$13:$B$16,2,FALSE),"")</f>
        <v>#REF!</v>
      </c>
      <c r="J32" s="101" t="str">
        <f>IF(ISNA(VLOOKUP(E32,SortLookup!$A$1:$B$5,2,FALSE))," ",VLOOKUP(E32,SortLookup!$A$1:$B$5,2,FALSE))</f>
        <v xml:space="preserve"> </v>
      </c>
      <c r="K32" s="102" t="str">
        <f>IF(ISNA(VLOOKUP(F32,SortLookup!$A$7:$B$11,2,FALSE))," ",VLOOKUP(F32,SortLookup!$A$7:$B$11,2,FALSE))</f>
        <v xml:space="preserve"> </v>
      </c>
      <c r="L32" s="103">
        <f t="shared" si="0"/>
        <v>0</v>
      </c>
      <c r="M32" s="104">
        <f t="shared" si="1"/>
        <v>0</v>
      </c>
      <c r="N32" s="105">
        <f t="shared" si="2"/>
        <v>0</v>
      </c>
      <c r="O32" s="106">
        <f t="shared" si="3"/>
        <v>0</v>
      </c>
      <c r="P32" s="107">
        <f t="shared" si="4"/>
        <v>0</v>
      </c>
      <c r="Q32" s="108"/>
      <c r="R32" s="109"/>
      <c r="S32" s="109"/>
      <c r="T32" s="109"/>
      <c r="U32" s="109"/>
      <c r="V32" s="109"/>
      <c r="W32" s="109"/>
      <c r="X32" s="110"/>
      <c r="Y32" s="110"/>
      <c r="Z32" s="110"/>
      <c r="AA32" s="110"/>
      <c r="AB32" s="111"/>
      <c r="AC32" s="112">
        <f t="shared" si="5"/>
        <v>0</v>
      </c>
      <c r="AD32" s="106">
        <f t="shared" si="6"/>
        <v>0</v>
      </c>
      <c r="AE32" s="105">
        <f t="shared" si="7"/>
        <v>0</v>
      </c>
      <c r="AF32" s="113">
        <f t="shared" si="8"/>
        <v>0</v>
      </c>
      <c r="AG32" s="108"/>
      <c r="AH32" s="109"/>
      <c r="AI32" s="109"/>
      <c r="AJ32" s="109"/>
      <c r="AK32" s="110"/>
      <c r="AL32" s="110"/>
      <c r="AM32" s="110"/>
      <c r="AN32" s="110"/>
      <c r="AO32" s="111"/>
      <c r="AP32" s="112">
        <f t="shared" si="9"/>
        <v>0</v>
      </c>
      <c r="AQ32" s="106">
        <f t="shared" si="10"/>
        <v>0</v>
      </c>
      <c r="AR32" s="105">
        <f t="shared" si="11"/>
        <v>0</v>
      </c>
      <c r="AS32" s="113">
        <f t="shared" si="12"/>
        <v>0</v>
      </c>
      <c r="AT32" s="108"/>
      <c r="AU32" s="109"/>
      <c r="AV32" s="109"/>
      <c r="AW32" s="110"/>
      <c r="AX32" s="110"/>
      <c r="AY32" s="110"/>
      <c r="AZ32" s="110"/>
      <c r="BA32" s="111"/>
      <c r="BB32" s="112">
        <f t="shared" si="13"/>
        <v>0</v>
      </c>
      <c r="BC32" s="106">
        <f t="shared" si="14"/>
        <v>0</v>
      </c>
      <c r="BD32" s="105">
        <f t="shared" si="15"/>
        <v>0</v>
      </c>
      <c r="BE32" s="113">
        <f t="shared" si="16"/>
        <v>0</v>
      </c>
      <c r="BF32" s="112"/>
      <c r="BG32" s="114"/>
      <c r="BH32" s="110"/>
      <c r="BI32" s="110"/>
      <c r="BJ32" s="110"/>
      <c r="BK32" s="110"/>
      <c r="BL32" s="111"/>
      <c r="BM32" s="112">
        <f t="shared" si="17"/>
        <v>0</v>
      </c>
      <c r="BN32" s="106">
        <f t="shared" si="18"/>
        <v>0</v>
      </c>
      <c r="BO32" s="105">
        <f t="shared" si="19"/>
        <v>0</v>
      </c>
      <c r="BP32" s="113">
        <f t="shared" si="20"/>
        <v>0</v>
      </c>
      <c r="BQ32" s="73"/>
      <c r="BR32" s="75"/>
      <c r="BS32" s="75"/>
      <c r="BT32" s="75"/>
      <c r="BU32" s="77"/>
      <c r="BV32" s="77"/>
      <c r="BW32" s="77"/>
      <c r="BX32" s="77"/>
      <c r="BY32" s="78"/>
      <c r="BZ32" s="79">
        <f t="shared" si="21"/>
        <v>0</v>
      </c>
      <c r="CA32" s="71">
        <f t="shared" si="22"/>
        <v>0</v>
      </c>
      <c r="CB32" s="89">
        <f t="shared" si="23"/>
        <v>0</v>
      </c>
      <c r="CC32" s="90">
        <f t="shared" si="24"/>
        <v>0</v>
      </c>
      <c r="CD32" s="73"/>
      <c r="CE32" s="75"/>
      <c r="CF32" s="77"/>
      <c r="CG32" s="77"/>
      <c r="CH32" s="77"/>
      <c r="CI32" s="77"/>
      <c r="CJ32" s="78"/>
      <c r="CK32" s="79">
        <f t="shared" si="25"/>
        <v>0</v>
      </c>
      <c r="CL32" s="71">
        <f t="shared" si="26"/>
        <v>0</v>
      </c>
      <c r="CM32" s="69">
        <f t="shared" si="27"/>
        <v>0</v>
      </c>
      <c r="CN32" s="81">
        <f t="shared" si="28"/>
        <v>0</v>
      </c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  <c r="GL32" s="39"/>
      <c r="GM32" s="39"/>
      <c r="GN32" s="39"/>
      <c r="GO32" s="39"/>
      <c r="GP32" s="39"/>
      <c r="GQ32" s="39"/>
      <c r="GR32" s="39"/>
      <c r="GS32" s="39"/>
      <c r="GT32" s="39"/>
      <c r="GU32" s="39"/>
      <c r="GV32" s="39"/>
      <c r="GW32" s="39"/>
      <c r="GX32" s="39"/>
      <c r="GY32" s="39"/>
      <c r="GZ32" s="39"/>
      <c r="HA32" s="39"/>
      <c r="HB32" s="39"/>
      <c r="HC32" s="39"/>
      <c r="HD32" s="39"/>
      <c r="HE32" s="39"/>
      <c r="HF32" s="39"/>
      <c r="HG32" s="39"/>
      <c r="HH32" s="39"/>
      <c r="HI32" s="39"/>
      <c r="HJ32" s="39"/>
      <c r="HK32" s="39"/>
      <c r="HL32" s="39"/>
      <c r="HM32" s="39"/>
      <c r="HN32" s="39"/>
      <c r="HO32" s="39"/>
      <c r="HP32" s="39"/>
      <c r="HQ32" s="39"/>
      <c r="HR32" s="39"/>
      <c r="HS32" s="39"/>
      <c r="HT32" s="39"/>
      <c r="HU32" s="39"/>
      <c r="HV32" s="39"/>
      <c r="HW32" s="39"/>
      <c r="HX32" s="39"/>
      <c r="HY32" s="39"/>
      <c r="HZ32" s="39"/>
      <c r="IA32" s="39"/>
      <c r="IB32" s="39"/>
      <c r="IC32" s="39"/>
      <c r="ID32" s="39"/>
      <c r="IE32" s="39"/>
      <c r="IF32" s="39"/>
      <c r="IG32" s="39"/>
      <c r="IH32" s="39"/>
      <c r="II32" s="39"/>
      <c r="IJ32" s="39"/>
      <c r="IK32" s="39"/>
      <c r="IL32" s="39"/>
      <c r="IM32" s="94"/>
      <c r="IN32" s="39"/>
      <c r="IO32" s="39"/>
      <c r="IP32" s="39"/>
      <c r="IQ32" s="39"/>
      <c r="IR32" s="39"/>
      <c r="IS32" s="39"/>
      <c r="IT32" s="39"/>
      <c r="IU32" s="39"/>
      <c r="IV32" s="39"/>
      <c r="IW32" s="39"/>
      <c r="IX32" s="39"/>
      <c r="IY32" s="39"/>
      <c r="IZ32" s="39"/>
      <c r="JA32" s="39"/>
      <c r="JB32" s="39"/>
      <c r="JC32" s="39"/>
      <c r="JD32" s="39"/>
      <c r="JE32" s="39"/>
      <c r="JF32" s="39"/>
      <c r="JG32" s="39"/>
      <c r="JH32" s="39"/>
      <c r="JI32" s="39"/>
      <c r="JJ32" s="39"/>
      <c r="JK32" s="39"/>
      <c r="JL32" s="39"/>
      <c r="JM32" s="39"/>
      <c r="JN32" s="39"/>
      <c r="JO32" s="39"/>
      <c r="JP32" s="39"/>
      <c r="JQ32" s="39"/>
      <c r="JR32" s="39"/>
      <c r="JS32" s="39"/>
      <c r="JT32" s="39"/>
      <c r="JU32" s="39"/>
      <c r="JV32" s="39"/>
      <c r="JW32" s="39"/>
      <c r="JX32" s="39"/>
      <c r="JY32" s="39"/>
      <c r="JZ32" s="39"/>
      <c r="KA32" s="39"/>
      <c r="KB32" s="39"/>
      <c r="KC32" s="39"/>
      <c r="KD32" s="39"/>
      <c r="KE32" s="39"/>
      <c r="KF32" s="39"/>
      <c r="KG32" s="39"/>
      <c r="KH32" s="39"/>
      <c r="KI32" s="39"/>
      <c r="KJ32" s="39"/>
      <c r="KK32" s="39"/>
      <c r="KL32" s="39"/>
      <c r="KM32" s="39"/>
      <c r="KN32" s="39"/>
      <c r="KO32" s="39"/>
      <c r="KP32" s="39"/>
      <c r="KQ32" s="39"/>
      <c r="KR32" s="39"/>
      <c r="KS32" s="39"/>
      <c r="KT32" s="39"/>
      <c r="KU32" s="39"/>
      <c r="KV32" s="39"/>
      <c r="KW32" s="39"/>
      <c r="KX32" s="39"/>
      <c r="KY32" s="39"/>
      <c r="KZ32" s="39"/>
      <c r="LA32" s="39"/>
      <c r="LB32" s="39"/>
      <c r="LC32" s="39"/>
      <c r="LD32" s="39"/>
      <c r="LE32" s="39"/>
      <c r="LF32" s="39"/>
      <c r="LG32" s="39"/>
      <c r="LH32" s="39"/>
      <c r="LI32" s="39"/>
      <c r="LJ32" s="39"/>
      <c r="LK32" s="39"/>
      <c r="LL32" s="39"/>
    </row>
    <row r="33" spans="1:324" ht="12.75" hidden="1" customHeight="1" x14ac:dyDescent="0.2">
      <c r="A33" s="47"/>
      <c r="B33" s="49"/>
      <c r="C33" s="49"/>
      <c r="D33" s="53"/>
      <c r="E33" s="53"/>
      <c r="F33" s="55"/>
      <c r="G33" s="57"/>
      <c r="H33" s="59" t="e">
        <f>IF(AND(OR(#REF!="Y",#REF!="Y"),J33&lt;5,K33&lt;5),IF(AND(J33=#REF!,K33=#REF!),#REF!+1,1),"")</f>
        <v>#REF!</v>
      </c>
      <c r="I33" s="61" t="e">
        <f>IF(AND(#REF!="Y",K33&gt;0,OR(AND(H33=1,#REF!=10),AND(H33=2,#REF!=20),AND(H33=3,#REF!=30),AND(H33=4,#REF!=40),AND(H33=5,#REF!=50),AND(H33=6,#REF!=60),AND(H33=7,#REF!=70),AND(H33=8,#REF!=80),AND(H33=9,#REF!=90),AND(H33=10,#REF!=100))),VLOOKUP(K33-1,SortLookup!$A$13:$B$16,2,FALSE),"")</f>
        <v>#REF!</v>
      </c>
      <c r="J33" s="63" t="str">
        <f>IF(ISNA(VLOOKUP(E33,SortLookup!$A$1:$B$5,2,FALSE))," ",VLOOKUP(E33,SortLookup!$A$1:$B$5,2,FALSE))</f>
        <v xml:space="preserve"> </v>
      </c>
      <c r="K33" s="65" t="str">
        <f>IF(ISNA(VLOOKUP(F33,SortLookup!$A$7:$B$11,2,FALSE))," ",VLOOKUP(F33,SortLookup!$A$7:$B$11,2,FALSE))</f>
        <v xml:space="preserve"> </v>
      </c>
      <c r="L33" s="66">
        <f t="shared" ref="L33" si="29">M33+N33+P33</f>
        <v>0</v>
      </c>
      <c r="M33" s="67">
        <f t="shared" ref="M33" si="30">AC33+AP33+BB33+BM33+BZ33+CK33+CV33+DG33+DR33+EC33+EN33+EY33+FJ33+FU33+GF33+GQ33+HB33+HM33+HX33+II33</f>
        <v>0</v>
      </c>
      <c r="N33" s="68">
        <f t="shared" ref="N33" si="31">AE33+AR33+BD33+BO33+CB33+CM33+CX33+DI33+DT33+EE33+EP33+FA33+FL33+FW33+GH33+GS33+HD33+HO33+HZ33+IK33</f>
        <v>0</v>
      </c>
      <c r="O33" s="70">
        <f t="shared" ref="O33" si="32">P33</f>
        <v>0</v>
      </c>
      <c r="P33" s="72">
        <f t="shared" ref="P33" si="33">X33+AK33+AW33+BH33+BU33+CF33+CQ33+DB33+DM33+DX33+EI33+ET33+FE33+FP33+GA33+GL33+GW33+HH33+HS33+ID33</f>
        <v>0</v>
      </c>
      <c r="Q33" s="74"/>
      <c r="R33" s="76"/>
      <c r="S33" s="76"/>
      <c r="T33" s="76"/>
      <c r="U33" s="76"/>
      <c r="V33" s="76"/>
      <c r="W33" s="76"/>
      <c r="X33" s="85"/>
      <c r="Y33" s="85"/>
      <c r="Z33" s="85"/>
      <c r="AA33" s="85"/>
      <c r="AB33" s="86"/>
      <c r="AC33" s="80">
        <f t="shared" ref="AC33" si="34">Q33+R33+S33+T33+U33+V33+W33</f>
        <v>0</v>
      </c>
      <c r="AD33" s="70">
        <f t="shared" ref="AD33" si="35">X33</f>
        <v>0</v>
      </c>
      <c r="AE33" s="68">
        <f t="shared" ref="AE33" si="36">(Y33*3)+(Z33*10)+(AA33*5)+(AB33*20)</f>
        <v>0</v>
      </c>
      <c r="AF33" s="82">
        <f t="shared" ref="AF33" si="37">AC33+AD33+AE33</f>
        <v>0</v>
      </c>
      <c r="AG33" s="74"/>
      <c r="AH33" s="76"/>
      <c r="AI33" s="76"/>
      <c r="AJ33" s="76"/>
      <c r="AK33" s="85"/>
      <c r="AL33" s="85"/>
      <c r="AM33" s="85"/>
      <c r="AN33" s="85"/>
      <c r="AO33" s="86"/>
      <c r="AP33" s="80">
        <f t="shared" ref="AP33" si="38">AG33+AH33+AI33+AJ33</f>
        <v>0</v>
      </c>
      <c r="AQ33" s="70">
        <f t="shared" ref="AQ33" si="39">AK33</f>
        <v>0</v>
      </c>
      <c r="AR33" s="68">
        <f t="shared" ref="AR33" si="40">(AL33*3)+(AM33*10)+(AN33*5)+(AO33*20)</f>
        <v>0</v>
      </c>
      <c r="AS33" s="82">
        <f t="shared" ref="AS33" si="41">AP33+AQ33+AR33</f>
        <v>0</v>
      </c>
      <c r="AT33" s="74"/>
      <c r="AU33" s="76"/>
      <c r="AV33" s="76"/>
      <c r="AW33" s="85"/>
      <c r="AX33" s="85"/>
      <c r="AY33" s="85"/>
      <c r="AZ33" s="85"/>
      <c r="BA33" s="86"/>
      <c r="BB33" s="80">
        <f t="shared" ref="BB33" si="42">AT33+AU33+AV33</f>
        <v>0</v>
      </c>
      <c r="BC33" s="70">
        <f t="shared" ref="BC33" si="43">AW33</f>
        <v>0</v>
      </c>
      <c r="BD33" s="68">
        <f t="shared" ref="BD33" si="44">(AX33*3)+(AY33*10)+(AZ33*5)+(BA33*20)</f>
        <v>0</v>
      </c>
      <c r="BE33" s="82">
        <f t="shared" ref="BE33" si="45">BB33+BC33+BD33</f>
        <v>0</v>
      </c>
      <c r="BF33" s="80"/>
      <c r="BG33" s="84"/>
      <c r="BH33" s="85"/>
      <c r="BI33" s="85"/>
      <c r="BJ33" s="85"/>
      <c r="BK33" s="85"/>
      <c r="BL33" s="86"/>
      <c r="BM33" s="80">
        <f t="shared" ref="BM33" si="46">BF33+BG33</f>
        <v>0</v>
      </c>
      <c r="BN33" s="70">
        <f t="shared" ref="BN33" si="47">BH33</f>
        <v>0</v>
      </c>
      <c r="BO33" s="68">
        <f t="shared" ref="BO33" si="48">(BI33*3)+(BJ33*10)+(BK33*5)+(BL33*20)</f>
        <v>0</v>
      </c>
      <c r="BP33" s="82">
        <f t="shared" ref="BP33" si="49">BM33+BN33+BO33</f>
        <v>0</v>
      </c>
      <c r="BQ33" s="73"/>
      <c r="BR33" s="75"/>
      <c r="BS33" s="75"/>
      <c r="BT33" s="75"/>
      <c r="BU33" s="77"/>
      <c r="BV33" s="77"/>
      <c r="BW33" s="77"/>
      <c r="BX33" s="77"/>
      <c r="BY33" s="78"/>
      <c r="BZ33" s="79">
        <f t="shared" ref="BZ33" si="50">BQ33+BR33+BS33+BT33</f>
        <v>0</v>
      </c>
      <c r="CA33" s="71">
        <f t="shared" ref="CA33" si="51">BU33</f>
        <v>0</v>
      </c>
      <c r="CB33" s="89">
        <f t="shared" ref="CB33" si="52">(BV33*3)+(BW33*10)+(BX33*5)+(BY33*20)</f>
        <v>0</v>
      </c>
      <c r="CC33" s="90">
        <f t="shared" ref="CC33" si="53">BZ33+CA33+CB33</f>
        <v>0</v>
      </c>
      <c r="CD33" s="73"/>
      <c r="CE33" s="75"/>
      <c r="CF33" s="77"/>
      <c r="CG33" s="77"/>
      <c r="CH33" s="77"/>
      <c r="CI33" s="77"/>
      <c r="CJ33" s="78"/>
      <c r="CK33" s="79">
        <f t="shared" ref="CK33" si="54">CD33+CE33</f>
        <v>0</v>
      </c>
      <c r="CL33" s="71">
        <f t="shared" ref="CL33" si="55">CF33</f>
        <v>0</v>
      </c>
      <c r="CM33" s="69">
        <f t="shared" ref="CM33" si="56">(CG33*3)+(CH33*10)+(CI33*5)+(CJ33*20)</f>
        <v>0</v>
      </c>
      <c r="CN33" s="81">
        <f t="shared" ref="CN33" si="57">CK33+CL33+CM33</f>
        <v>0</v>
      </c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  <c r="GL33" s="39"/>
      <c r="GM33" s="39"/>
      <c r="GN33" s="39"/>
      <c r="GO33" s="39"/>
      <c r="GP33" s="39"/>
      <c r="GQ33" s="39"/>
      <c r="GR33" s="39"/>
      <c r="GS33" s="39"/>
      <c r="GT33" s="39"/>
      <c r="GU33" s="39"/>
      <c r="GV33" s="39"/>
      <c r="GW33" s="39"/>
      <c r="GX33" s="39"/>
      <c r="GY33" s="39"/>
      <c r="GZ33" s="39"/>
      <c r="HA33" s="39"/>
      <c r="HB33" s="39"/>
      <c r="HC33" s="39"/>
      <c r="HD33" s="39"/>
      <c r="HE33" s="39"/>
      <c r="HF33" s="39"/>
      <c r="HG33" s="39"/>
      <c r="HH33" s="39"/>
      <c r="HI33" s="39"/>
      <c r="HJ33" s="39"/>
      <c r="HK33" s="39"/>
      <c r="HL33" s="39"/>
      <c r="HM33" s="39"/>
      <c r="HN33" s="39"/>
      <c r="HO33" s="39"/>
      <c r="HP33" s="39"/>
      <c r="HQ33" s="39"/>
      <c r="HR33" s="39"/>
      <c r="HS33" s="39"/>
      <c r="HT33" s="39"/>
      <c r="HU33" s="39"/>
      <c r="HV33" s="39"/>
      <c r="HW33" s="39"/>
      <c r="HX33" s="39"/>
      <c r="HY33" s="39"/>
      <c r="HZ33" s="39"/>
      <c r="IA33" s="39"/>
      <c r="IB33" s="39"/>
      <c r="IC33" s="39"/>
      <c r="ID33" s="39"/>
      <c r="IE33" s="39"/>
      <c r="IF33" s="39"/>
      <c r="IG33" s="39"/>
      <c r="IH33" s="39"/>
      <c r="II33" s="39"/>
      <c r="IJ33" s="39"/>
      <c r="IK33" s="39"/>
      <c r="IL33" s="39"/>
      <c r="IM33" s="94"/>
      <c r="IN33" s="39"/>
      <c r="IO33" s="39"/>
      <c r="IP33" s="39"/>
      <c r="IQ33" s="39"/>
      <c r="IR33" s="39"/>
      <c r="IS33" s="39"/>
      <c r="IT33" s="39"/>
      <c r="IU33" s="39"/>
      <c r="IV33" s="39"/>
      <c r="IW33" s="39"/>
      <c r="IX33" s="39"/>
      <c r="IY33" s="39"/>
      <c r="IZ33" s="39"/>
      <c r="JA33" s="39"/>
      <c r="JB33" s="39"/>
      <c r="JC33" s="39"/>
      <c r="JD33" s="39"/>
      <c r="JE33" s="39"/>
      <c r="JF33" s="39"/>
      <c r="JG33" s="39"/>
      <c r="JH33" s="39"/>
      <c r="JI33" s="39"/>
      <c r="JJ33" s="39"/>
      <c r="JK33" s="39"/>
      <c r="JL33" s="39"/>
      <c r="JM33" s="39"/>
      <c r="JN33" s="39"/>
      <c r="JO33" s="39"/>
      <c r="JP33" s="39"/>
      <c r="JQ33" s="39"/>
      <c r="JR33" s="39"/>
      <c r="JS33" s="39"/>
      <c r="JT33" s="39"/>
      <c r="JU33" s="39"/>
      <c r="JV33" s="39"/>
      <c r="JW33" s="39"/>
      <c r="JX33" s="39"/>
      <c r="JY33" s="39"/>
      <c r="JZ33" s="39"/>
      <c r="KA33" s="39"/>
      <c r="KB33" s="39"/>
      <c r="KC33" s="39"/>
      <c r="KD33" s="39"/>
      <c r="KE33" s="39"/>
      <c r="KF33" s="39"/>
      <c r="KG33" s="39"/>
      <c r="KH33" s="39"/>
      <c r="KI33" s="39"/>
      <c r="KJ33" s="39"/>
      <c r="KK33" s="39"/>
      <c r="KL33" s="39"/>
      <c r="KM33" s="39"/>
      <c r="KN33" s="39"/>
      <c r="KO33" s="39"/>
      <c r="KP33" s="39"/>
      <c r="KQ33" s="39"/>
      <c r="KR33" s="39"/>
      <c r="KS33" s="39"/>
      <c r="KT33" s="39"/>
      <c r="KU33" s="39"/>
      <c r="KV33" s="39"/>
      <c r="KW33" s="39"/>
      <c r="KX33" s="39"/>
      <c r="KY33" s="39"/>
      <c r="KZ33" s="39"/>
      <c r="LA33" s="39"/>
      <c r="LB33" s="39"/>
      <c r="LC33" s="39"/>
      <c r="LD33" s="39"/>
      <c r="LE33" s="39"/>
      <c r="LF33" s="39"/>
      <c r="LG33" s="39"/>
      <c r="LH33" s="39"/>
      <c r="LI33" s="39"/>
      <c r="LJ33" s="39"/>
      <c r="LK33" s="39"/>
      <c r="LL33" s="39"/>
    </row>
    <row r="34" spans="1:324" ht="12.75" hidden="1" customHeight="1" x14ac:dyDescent="0.2">
      <c r="A34" s="36"/>
      <c r="B34" s="49"/>
      <c r="C34" s="50"/>
      <c r="D34" s="53"/>
      <c r="E34" s="53"/>
      <c r="F34" s="55"/>
      <c r="G34" s="57"/>
      <c r="H34" s="59" t="e">
        <f>IF(AND(OR(#REF!="Y",#REF!="Y"),J34&lt;5,K34&lt;5),IF(AND(J34=#REF!,K34=#REF!),#REF!+1,1),"")</f>
        <v>#REF!</v>
      </c>
      <c r="I34" s="61" t="e">
        <f>IF(AND(#REF!="Y",K34&gt;0,OR(AND(H34=1,#REF!=10),AND(H34=2,#REF!=20),AND(H34=3,#REF!=30),AND(H34=4,#REF!=40),AND(H34=5,#REF!=50),AND(H34=6,#REF!=60),AND(H34=7,#REF!=70),AND(H34=8,#REF!=80),AND(H34=9,#REF!=90),AND(H34=10,#REF!=100))),VLOOKUP(K34-1,SortLookup!$A$13:$B$16,2,FALSE),"")</f>
        <v>#REF!</v>
      </c>
      <c r="J34" s="63" t="str">
        <f>IF(ISNA(VLOOKUP(E34,SortLookup!$A$1:$B$5,2,FALSE))," ",VLOOKUP(E34,SortLookup!$A$1:$B$5,2,FALSE))</f>
        <v xml:space="preserve"> </v>
      </c>
      <c r="K34" s="65" t="str">
        <f>IF(ISNA(VLOOKUP(F34,SortLookup!$A$7:$B$11,2,FALSE))," ",VLOOKUP(F34,SortLookup!$A$7:$B$11,2,FALSE))</f>
        <v xml:space="preserve"> </v>
      </c>
      <c r="L34" s="66">
        <f t="shared" ref="L34:L35" si="58">M34+N34+P34</f>
        <v>0</v>
      </c>
      <c r="M34" s="67">
        <f t="shared" ref="M34:M35" si="59">AC34+AP34+BB34+BM34+BZ34+CK34+CV34+DG34+DR34+EC34+EN34+EY34+FJ34+FU34+GF34+GQ34+HB34+HM34+HX34+II34</f>
        <v>0</v>
      </c>
      <c r="N34" s="68">
        <f t="shared" ref="N34:N35" si="60">AE34+AR34+BD34+BO34+CB34+CM34+CX34+DI34+DT34+EE34+EP34+FA34+FL34+FW34+GH34+GS34+HD34+HO34+HZ34+IK34</f>
        <v>0</v>
      </c>
      <c r="O34" s="70">
        <f t="shared" ref="O34:O63" si="61">P34</f>
        <v>0</v>
      </c>
      <c r="P34" s="72">
        <f t="shared" ref="P34:P35" si="62">X34+AK34+AW34+BH34+BU34+CF34+CQ34+DB34+DM34+DX34+EI34+ET34+FE34+FP34+GA34+GL34+GW34+HH34+HS34+ID34</f>
        <v>0</v>
      </c>
      <c r="Q34" s="74"/>
      <c r="R34" s="76"/>
      <c r="S34" s="76"/>
      <c r="T34" s="76"/>
      <c r="U34" s="76"/>
      <c r="V34" s="76"/>
      <c r="W34" s="76"/>
      <c r="X34" s="77"/>
      <c r="Y34" s="77"/>
      <c r="Z34" s="77"/>
      <c r="AA34" s="77"/>
      <c r="AB34" s="78"/>
      <c r="AC34" s="80">
        <f t="shared" ref="AC34:AC35" si="63">Q34+R34+S34+T34+U34+V34+W34</f>
        <v>0</v>
      </c>
      <c r="AD34" s="70">
        <f t="shared" ref="AD34:AD35" si="64">X34</f>
        <v>0</v>
      </c>
      <c r="AE34" s="68">
        <f t="shared" ref="AE34:AE35" si="65">(Y34*3)+(Z34*10)+(AA34*5)+(AB34*20)</f>
        <v>0</v>
      </c>
      <c r="AF34" s="82">
        <f t="shared" ref="AF34:AF35" si="66">AC34+AD34+AE34</f>
        <v>0</v>
      </c>
      <c r="AG34" s="74"/>
      <c r="AH34" s="76"/>
      <c r="AI34" s="76"/>
      <c r="AJ34" s="76"/>
      <c r="AK34" s="77"/>
      <c r="AL34" s="77"/>
      <c r="AM34" s="77"/>
      <c r="AN34" s="77"/>
      <c r="AO34" s="78"/>
      <c r="AP34" s="80">
        <f t="shared" ref="AP34:AP35" si="67">AG34+AH34+AI34+AJ34</f>
        <v>0</v>
      </c>
      <c r="AQ34" s="70">
        <f t="shared" ref="AQ34:AQ35" si="68">AK34</f>
        <v>0</v>
      </c>
      <c r="AR34" s="68">
        <f t="shared" ref="AR34:AR35" si="69">(AL34*3)+(AM34*10)+(AN34*5)+(AO34*20)</f>
        <v>0</v>
      </c>
      <c r="AS34" s="82">
        <f t="shared" ref="AS34:AS35" si="70">AP34+AQ34+AR34</f>
        <v>0</v>
      </c>
      <c r="AT34" s="74"/>
      <c r="AU34" s="76"/>
      <c r="AV34" s="76"/>
      <c r="AW34" s="77"/>
      <c r="AX34" s="77"/>
      <c r="AY34" s="77"/>
      <c r="AZ34" s="77"/>
      <c r="BA34" s="78"/>
      <c r="BB34" s="80">
        <f t="shared" ref="BB34:BB35" si="71">AT34+AU34+AV34</f>
        <v>0</v>
      </c>
      <c r="BC34" s="70">
        <f t="shared" ref="BC34:BC35" si="72">AW34</f>
        <v>0</v>
      </c>
      <c r="BD34" s="68">
        <f t="shared" ref="BD34:BD35" si="73">(AX34*3)+(AY34*10)+(AZ34*5)+(BA34*20)</f>
        <v>0</v>
      </c>
      <c r="BE34" s="82">
        <f t="shared" ref="BE34:BE35" si="74">BB34+BC34+BD34</f>
        <v>0</v>
      </c>
      <c r="BF34" s="80"/>
      <c r="BG34" s="84"/>
      <c r="BH34" s="85"/>
      <c r="BI34" s="85"/>
      <c r="BJ34" s="85"/>
      <c r="BK34" s="85"/>
      <c r="BL34" s="86"/>
      <c r="BM34" s="80">
        <f t="shared" ref="BM34:BM35" si="75">BF34+BG34</f>
        <v>0</v>
      </c>
      <c r="BN34" s="70">
        <f t="shared" ref="BN34:BN35" si="76">BH34</f>
        <v>0</v>
      </c>
      <c r="BO34" s="68">
        <f t="shared" ref="BO34:BO35" si="77">(BI34*3)+(BJ34*10)+(BK34*5)+(BL34*20)</f>
        <v>0</v>
      </c>
      <c r="BP34" s="82">
        <f t="shared" ref="BP34:BP35" si="78">BM34+BN34+BO34</f>
        <v>0</v>
      </c>
      <c r="BQ34" s="88"/>
      <c r="BR34" s="75"/>
      <c r="BS34" s="75"/>
      <c r="BT34" s="75"/>
      <c r="BU34" s="77"/>
      <c r="BV34" s="77"/>
      <c r="BW34" s="77"/>
      <c r="BX34" s="77"/>
      <c r="BY34" s="78"/>
      <c r="BZ34" s="79">
        <f t="shared" ref="BZ34:BZ35" si="79">BQ34+BR34+BS34+BT34</f>
        <v>0</v>
      </c>
      <c r="CA34" s="71">
        <f t="shared" ref="CA34:CA35" si="80">BU34</f>
        <v>0</v>
      </c>
      <c r="CB34" s="89">
        <f t="shared" ref="CB34:CB35" si="81">(BV34*3)+(BW34*10)+(BX34*5)+(BY34*20)</f>
        <v>0</v>
      </c>
      <c r="CC34" s="90">
        <f t="shared" ref="CC34:CC35" si="82">BZ34+CA34+CB34</f>
        <v>0</v>
      </c>
      <c r="CD34" s="73"/>
      <c r="CE34" s="75"/>
      <c r="CF34" s="77"/>
      <c r="CG34" s="77"/>
      <c r="CH34" s="77"/>
      <c r="CI34" s="77"/>
      <c r="CJ34" s="78"/>
      <c r="CK34" s="79">
        <f t="shared" ref="CK34:CK35" si="83">CD34+CE34</f>
        <v>0</v>
      </c>
      <c r="CL34" s="71">
        <f t="shared" ref="CL34:CL35" si="84">CF34</f>
        <v>0</v>
      </c>
      <c r="CM34" s="69">
        <f t="shared" ref="CM34:CM35" si="85">(CG34*3)+(CH34*10)+(CI34*5)+(CJ34*20)</f>
        <v>0</v>
      </c>
      <c r="CN34" s="81">
        <f t="shared" ref="CN34:CN35" si="86">CK34+CL34+CM34</f>
        <v>0</v>
      </c>
      <c r="CO34" s="39"/>
      <c r="CP34" s="39"/>
      <c r="CQ34" s="39"/>
      <c r="CR34" s="39"/>
      <c r="CS34" s="39"/>
      <c r="CT34" s="39"/>
      <c r="CU34" s="39"/>
      <c r="CV34" s="91"/>
      <c r="CW34" s="39"/>
      <c r="CX34" s="39"/>
      <c r="CY34" s="91"/>
      <c r="CZ34" s="91"/>
      <c r="DA34" s="39"/>
      <c r="DB34" s="39"/>
      <c r="DC34" s="39"/>
      <c r="DD34" s="39"/>
      <c r="DE34" s="39"/>
      <c r="DF34" s="39"/>
      <c r="DG34" s="91"/>
      <c r="DH34" s="39"/>
      <c r="DI34" s="39"/>
      <c r="DJ34" s="91"/>
      <c r="DK34" s="91"/>
      <c r="DL34" s="39"/>
      <c r="DM34" s="39"/>
      <c r="DN34" s="39"/>
      <c r="DO34" s="39"/>
      <c r="DP34" s="39"/>
      <c r="DQ34" s="39"/>
      <c r="DR34" s="91"/>
      <c r="DS34" s="39"/>
      <c r="DT34" s="39"/>
      <c r="DU34" s="91"/>
      <c r="DV34" s="91"/>
      <c r="DW34" s="39"/>
      <c r="DX34" s="39"/>
      <c r="DY34" s="39"/>
      <c r="DZ34" s="39"/>
      <c r="EA34" s="39"/>
      <c r="EB34" s="39"/>
      <c r="EC34" s="91"/>
      <c r="ED34" s="39"/>
      <c r="EE34" s="39"/>
      <c r="EF34" s="91"/>
      <c r="EG34" s="91"/>
      <c r="EH34" s="39"/>
      <c r="EI34" s="39"/>
      <c r="EJ34" s="39"/>
      <c r="EK34" s="39"/>
      <c r="EL34" s="39"/>
      <c r="EM34" s="39"/>
      <c r="EN34" s="91"/>
      <c r="EO34" s="39"/>
      <c r="EP34" s="39"/>
      <c r="EQ34" s="91"/>
      <c r="ER34" s="91"/>
      <c r="ES34" s="39"/>
      <c r="ET34" s="39"/>
      <c r="EU34" s="39"/>
      <c r="EV34" s="39"/>
      <c r="EW34" s="39"/>
      <c r="EX34" s="39"/>
      <c r="EY34" s="91"/>
      <c r="EZ34" s="39"/>
      <c r="FA34" s="39"/>
      <c r="FB34" s="91"/>
      <c r="FC34" s="91"/>
      <c r="FD34" s="39"/>
      <c r="FE34" s="39"/>
      <c r="FF34" s="39"/>
      <c r="FG34" s="39"/>
      <c r="FH34" s="39"/>
      <c r="FI34" s="39"/>
      <c r="FJ34" s="91"/>
      <c r="FK34" s="39"/>
      <c r="FL34" s="39"/>
      <c r="FM34" s="91"/>
      <c r="FN34" s="91"/>
      <c r="FO34" s="39"/>
      <c r="FP34" s="39"/>
      <c r="FQ34" s="39"/>
      <c r="FR34" s="39"/>
      <c r="FS34" s="39"/>
      <c r="FT34" s="39"/>
      <c r="FU34" s="91"/>
      <c r="FV34" s="39"/>
      <c r="FW34" s="39"/>
      <c r="FX34" s="91"/>
      <c r="FY34" s="91"/>
      <c r="FZ34" s="39"/>
      <c r="GA34" s="39"/>
      <c r="GB34" s="39"/>
      <c r="GC34" s="39"/>
      <c r="GD34" s="39"/>
      <c r="GE34" s="39"/>
      <c r="GF34" s="91"/>
      <c r="GG34" s="39"/>
      <c r="GH34" s="39"/>
      <c r="GI34" s="91"/>
      <c r="GJ34" s="91"/>
      <c r="GK34" s="39"/>
      <c r="GL34" s="39"/>
      <c r="GM34" s="39"/>
      <c r="GN34" s="39"/>
      <c r="GO34" s="39"/>
      <c r="GP34" s="39"/>
      <c r="GQ34" s="91"/>
      <c r="GR34" s="39"/>
      <c r="GS34" s="39"/>
      <c r="GT34" s="91"/>
      <c r="GU34" s="91"/>
      <c r="GV34" s="39"/>
      <c r="GW34" s="39"/>
      <c r="GX34" s="39"/>
      <c r="GY34" s="39"/>
      <c r="GZ34" s="39"/>
      <c r="HA34" s="39"/>
      <c r="HB34" s="91"/>
      <c r="HC34" s="39"/>
      <c r="HD34" s="39"/>
      <c r="HE34" s="91"/>
      <c r="HF34" s="91"/>
      <c r="HG34" s="39"/>
      <c r="HH34" s="39"/>
      <c r="HI34" s="39"/>
      <c r="HJ34" s="39"/>
      <c r="HK34" s="39"/>
      <c r="HL34" s="39"/>
      <c r="HM34" s="91"/>
      <c r="HN34" s="39"/>
      <c r="HO34" s="39"/>
      <c r="HP34" s="91"/>
      <c r="HQ34" s="91"/>
      <c r="HR34" s="39"/>
      <c r="HS34" s="39"/>
      <c r="HT34" s="39"/>
      <c r="HU34" s="39"/>
      <c r="HV34" s="39"/>
      <c r="HW34" s="39"/>
      <c r="HX34" s="91"/>
      <c r="HY34" s="39"/>
      <c r="HZ34" s="39"/>
      <c r="IA34" s="91"/>
      <c r="IB34" s="91"/>
      <c r="IC34" s="39"/>
      <c r="ID34" s="39"/>
      <c r="IE34" s="39"/>
      <c r="IF34" s="39"/>
      <c r="IG34" s="39"/>
      <c r="IH34" s="39"/>
      <c r="II34" s="91"/>
      <c r="IJ34" s="39"/>
      <c r="IK34" s="39"/>
      <c r="IL34" s="39"/>
      <c r="IM34" s="94"/>
      <c r="IN34" s="39"/>
      <c r="IO34" s="39"/>
      <c r="IP34" s="39"/>
      <c r="IQ34" s="39"/>
      <c r="IR34" s="39"/>
      <c r="IS34" s="39"/>
      <c r="IT34" s="39"/>
      <c r="IU34" s="39"/>
      <c r="IV34" s="39"/>
      <c r="IW34" s="39"/>
      <c r="IX34" s="39"/>
      <c r="IY34" s="39"/>
      <c r="IZ34" s="39"/>
      <c r="JA34" s="39"/>
      <c r="JB34" s="39"/>
      <c r="JC34" s="39"/>
      <c r="JD34" s="39"/>
      <c r="JE34" s="39"/>
      <c r="JF34" s="39"/>
      <c r="JG34" s="39"/>
      <c r="JH34" s="39"/>
      <c r="JI34" s="39"/>
      <c r="JJ34" s="39"/>
      <c r="JK34" s="39"/>
      <c r="JL34" s="39"/>
      <c r="JM34" s="39"/>
      <c r="JN34" s="39"/>
      <c r="JO34" s="39"/>
      <c r="JP34" s="39"/>
      <c r="JQ34" s="39"/>
      <c r="JR34" s="39"/>
      <c r="JS34" s="39"/>
      <c r="JT34" s="39"/>
      <c r="JU34" s="39"/>
      <c r="JV34" s="39"/>
      <c r="JW34" s="39"/>
      <c r="JX34" s="39"/>
      <c r="JY34" s="39"/>
      <c r="JZ34" s="39"/>
      <c r="KA34" s="39"/>
      <c r="KB34" s="39"/>
      <c r="KC34" s="39"/>
      <c r="KD34" s="39"/>
      <c r="KE34" s="39"/>
      <c r="KF34" s="39"/>
      <c r="KG34" s="39"/>
      <c r="KH34" s="39"/>
      <c r="KI34" s="39"/>
      <c r="KJ34" s="39"/>
      <c r="KK34" s="39"/>
      <c r="KL34" s="39"/>
      <c r="KM34" s="39"/>
      <c r="KN34" s="39"/>
      <c r="KO34" s="39"/>
      <c r="KP34" s="39"/>
      <c r="KQ34" s="39"/>
      <c r="KR34" s="39"/>
      <c r="KS34" s="39"/>
      <c r="KT34" s="39"/>
      <c r="KU34" s="39"/>
      <c r="KV34" s="39"/>
      <c r="KW34" s="39"/>
      <c r="KX34" s="39"/>
      <c r="KY34" s="39"/>
      <c r="KZ34" s="39"/>
      <c r="LA34" s="39"/>
      <c r="LB34" s="39"/>
      <c r="LC34" s="39"/>
      <c r="LD34" s="39"/>
      <c r="LE34" s="39"/>
      <c r="LF34" s="39"/>
      <c r="LG34" s="39"/>
      <c r="LH34" s="39"/>
      <c r="LI34" s="39"/>
      <c r="LJ34" s="39"/>
      <c r="LK34" s="39"/>
      <c r="LL34" s="39"/>
    </row>
    <row r="35" spans="1:324" ht="12.75" hidden="1" customHeight="1" x14ac:dyDescent="0.2">
      <c r="A35" s="36"/>
      <c r="B35" s="48"/>
      <c r="C35" s="51"/>
      <c r="D35" s="52"/>
      <c r="E35" s="52"/>
      <c r="F35" s="54"/>
      <c r="G35" s="56"/>
      <c r="H35" s="58" t="e">
        <f>IF(AND(OR(#REF!="Y",#REF!="Y"),J35&lt;5,K35&lt;5),IF(AND(J35=#REF!,K35=#REF!),#REF!+1,1),"")</f>
        <v>#REF!</v>
      </c>
      <c r="I35" s="60" t="e">
        <f>IF(AND(#REF!="Y",K35&gt;0,OR(AND(H35=1,#REF!=10),AND(H35=2,#REF!=20),AND(H35=3,#REF!=30),AND(H35=4,#REF!=40),AND(H35=5,#REF!=50),AND(H35=6,#REF!=60),AND(H35=7,#REF!=70),AND(H35=8,#REF!=80),AND(H35=9,#REF!=90),AND(H35=10,#REF!=100))),VLOOKUP(K35-1,SortLookup!$A$13:$B$16,2,FALSE),"")</f>
        <v>#REF!</v>
      </c>
      <c r="J35" s="62" t="str">
        <f>IF(ISNA(VLOOKUP(E35,SortLookup!$A$1:$B$5,2,FALSE))," ",VLOOKUP(E35,SortLookup!$A$1:$B$5,2,FALSE))</f>
        <v xml:space="preserve"> </v>
      </c>
      <c r="K35" s="64" t="str">
        <f>IF(ISNA(VLOOKUP(F35,SortLookup!$A$7:$B$11,2,FALSE))," ",VLOOKUP(F35,SortLookup!$A$7:$B$11,2,FALSE))</f>
        <v xml:space="preserve"> </v>
      </c>
      <c r="L35" s="66">
        <f t="shared" si="58"/>
        <v>0</v>
      </c>
      <c r="M35" s="67">
        <f t="shared" si="59"/>
        <v>0</v>
      </c>
      <c r="N35" s="68">
        <f t="shared" si="60"/>
        <v>0</v>
      </c>
      <c r="O35" s="70">
        <f t="shared" si="61"/>
        <v>0</v>
      </c>
      <c r="P35" s="72">
        <f t="shared" si="62"/>
        <v>0</v>
      </c>
      <c r="Q35" s="73"/>
      <c r="R35" s="75"/>
      <c r="S35" s="75"/>
      <c r="T35" s="75"/>
      <c r="U35" s="75"/>
      <c r="V35" s="75"/>
      <c r="W35" s="75"/>
      <c r="X35" s="77"/>
      <c r="Y35" s="77"/>
      <c r="Z35" s="77"/>
      <c r="AA35" s="77"/>
      <c r="AB35" s="78"/>
      <c r="AC35" s="79">
        <f t="shared" si="63"/>
        <v>0</v>
      </c>
      <c r="AD35" s="71">
        <f t="shared" si="64"/>
        <v>0</v>
      </c>
      <c r="AE35" s="69">
        <f t="shared" si="65"/>
        <v>0</v>
      </c>
      <c r="AF35" s="81">
        <f t="shared" si="66"/>
        <v>0</v>
      </c>
      <c r="AG35" s="73"/>
      <c r="AH35" s="75"/>
      <c r="AI35" s="75"/>
      <c r="AJ35" s="75"/>
      <c r="AK35" s="77"/>
      <c r="AL35" s="77"/>
      <c r="AM35" s="77"/>
      <c r="AN35" s="77"/>
      <c r="AO35" s="78"/>
      <c r="AP35" s="79">
        <f t="shared" si="67"/>
        <v>0</v>
      </c>
      <c r="AQ35" s="71">
        <f t="shared" si="68"/>
        <v>0</v>
      </c>
      <c r="AR35" s="69">
        <f t="shared" si="69"/>
        <v>0</v>
      </c>
      <c r="AS35" s="81">
        <f t="shared" si="70"/>
        <v>0</v>
      </c>
      <c r="AT35" s="73"/>
      <c r="AU35" s="75"/>
      <c r="AV35" s="75"/>
      <c r="AW35" s="77"/>
      <c r="AX35" s="77"/>
      <c r="AY35" s="77"/>
      <c r="AZ35" s="77"/>
      <c r="BA35" s="78"/>
      <c r="BB35" s="79">
        <f t="shared" si="71"/>
        <v>0</v>
      </c>
      <c r="BC35" s="71">
        <f t="shared" si="72"/>
        <v>0</v>
      </c>
      <c r="BD35" s="69">
        <f t="shared" si="73"/>
        <v>0</v>
      </c>
      <c r="BE35" s="81">
        <f t="shared" si="74"/>
        <v>0</v>
      </c>
      <c r="BF35" s="79"/>
      <c r="BG35" s="83"/>
      <c r="BH35" s="77"/>
      <c r="BI35" s="77"/>
      <c r="BJ35" s="77"/>
      <c r="BK35" s="77"/>
      <c r="BL35" s="78"/>
      <c r="BM35" s="80">
        <f t="shared" si="75"/>
        <v>0</v>
      </c>
      <c r="BN35" s="70">
        <f t="shared" si="76"/>
        <v>0</v>
      </c>
      <c r="BO35" s="68">
        <f t="shared" si="77"/>
        <v>0</v>
      </c>
      <c r="BP35" s="87">
        <f t="shared" si="78"/>
        <v>0</v>
      </c>
      <c r="BQ35" s="73"/>
      <c r="BR35" s="75"/>
      <c r="BS35" s="75"/>
      <c r="BT35" s="75"/>
      <c r="BU35" s="77"/>
      <c r="BV35" s="77"/>
      <c r="BW35" s="77"/>
      <c r="BX35" s="77"/>
      <c r="BY35" s="78"/>
      <c r="BZ35" s="79">
        <f t="shared" si="79"/>
        <v>0</v>
      </c>
      <c r="CA35" s="71">
        <f t="shared" si="80"/>
        <v>0</v>
      </c>
      <c r="CB35" s="89">
        <f t="shared" si="81"/>
        <v>0</v>
      </c>
      <c r="CC35" s="90">
        <f t="shared" si="82"/>
        <v>0</v>
      </c>
      <c r="CD35" s="73"/>
      <c r="CE35" s="75"/>
      <c r="CF35" s="77"/>
      <c r="CG35" s="77"/>
      <c r="CH35" s="77"/>
      <c r="CI35" s="77"/>
      <c r="CJ35" s="78"/>
      <c r="CK35" s="79">
        <f t="shared" si="83"/>
        <v>0</v>
      </c>
      <c r="CL35" s="71">
        <f t="shared" si="84"/>
        <v>0</v>
      </c>
      <c r="CM35" s="69">
        <f t="shared" si="85"/>
        <v>0</v>
      </c>
      <c r="CN35" s="81">
        <f t="shared" si="86"/>
        <v>0</v>
      </c>
      <c r="CO35" s="40"/>
      <c r="CP35" s="40"/>
      <c r="CQ35" s="41"/>
      <c r="CR35" s="41"/>
      <c r="CS35" s="41"/>
      <c r="CT35" s="41"/>
      <c r="CU35" s="41"/>
      <c r="CV35" s="42"/>
      <c r="CW35" s="43"/>
      <c r="CX35" s="44"/>
      <c r="CY35" s="45"/>
      <c r="CZ35" s="40"/>
      <c r="DA35" s="40"/>
      <c r="DB35" s="41"/>
      <c r="DC35" s="41"/>
      <c r="DD35" s="41"/>
      <c r="DE35" s="41"/>
      <c r="DF35" s="41"/>
      <c r="DG35" s="42"/>
      <c r="DH35" s="43"/>
      <c r="DI35" s="44"/>
      <c r="DJ35" s="45"/>
      <c r="DK35" s="40"/>
      <c r="DL35" s="40"/>
      <c r="DM35" s="41"/>
      <c r="DN35" s="41"/>
      <c r="DO35" s="41"/>
      <c r="DP35" s="41"/>
      <c r="DQ35" s="41"/>
      <c r="DR35" s="42"/>
      <c r="DS35" s="43"/>
      <c r="DT35" s="44"/>
      <c r="DU35" s="45"/>
      <c r="DV35" s="40"/>
      <c r="DW35" s="40"/>
      <c r="DX35" s="41"/>
      <c r="DY35" s="41"/>
      <c r="DZ35" s="41"/>
      <c r="EA35" s="41"/>
      <c r="EB35" s="41"/>
      <c r="EC35" s="42"/>
      <c r="ED35" s="43"/>
      <c r="EE35" s="44"/>
      <c r="EF35" s="45"/>
      <c r="EG35" s="40"/>
      <c r="EH35" s="40"/>
      <c r="EI35" s="41"/>
      <c r="EJ35" s="41"/>
      <c r="EK35" s="41"/>
      <c r="EL35" s="41"/>
      <c r="EM35" s="41"/>
      <c r="EN35" s="42"/>
      <c r="EO35" s="43"/>
      <c r="EP35" s="44"/>
      <c r="EQ35" s="45"/>
      <c r="ER35" s="40"/>
      <c r="ES35" s="40"/>
      <c r="ET35" s="41"/>
      <c r="EU35" s="41"/>
      <c r="EV35" s="41"/>
      <c r="EW35" s="41"/>
      <c r="EX35" s="41"/>
      <c r="EY35" s="42"/>
      <c r="EZ35" s="43"/>
      <c r="FA35" s="44"/>
      <c r="FB35" s="45"/>
      <c r="FC35" s="40"/>
      <c r="FD35" s="40"/>
      <c r="FE35" s="41"/>
      <c r="FF35" s="41"/>
      <c r="FG35" s="41"/>
      <c r="FH35" s="41"/>
      <c r="FI35" s="41"/>
      <c r="FJ35" s="42"/>
      <c r="FK35" s="43"/>
      <c r="FL35" s="44"/>
      <c r="FM35" s="45"/>
      <c r="FN35" s="40"/>
      <c r="FO35" s="40"/>
      <c r="FP35" s="41"/>
      <c r="FQ35" s="41"/>
      <c r="FR35" s="41"/>
      <c r="FS35" s="41"/>
      <c r="FT35" s="41"/>
      <c r="FU35" s="42"/>
      <c r="FV35" s="43"/>
      <c r="FW35" s="44"/>
      <c r="FX35" s="45"/>
      <c r="FY35" s="40"/>
      <c r="FZ35" s="40"/>
      <c r="GA35" s="41"/>
      <c r="GB35" s="41"/>
      <c r="GC35" s="41"/>
      <c r="GD35" s="41"/>
      <c r="GE35" s="41"/>
      <c r="GF35" s="42"/>
      <c r="GG35" s="43"/>
      <c r="GH35" s="44"/>
      <c r="GI35" s="45"/>
      <c r="GJ35" s="40"/>
      <c r="GK35" s="40"/>
      <c r="GL35" s="41"/>
      <c r="GM35" s="41"/>
      <c r="GN35" s="41"/>
      <c r="GO35" s="41"/>
      <c r="GP35" s="41"/>
      <c r="GQ35" s="42"/>
      <c r="GR35" s="43"/>
      <c r="GS35" s="44"/>
      <c r="GT35" s="45"/>
      <c r="GU35" s="40"/>
      <c r="GV35" s="40"/>
      <c r="GW35" s="41"/>
      <c r="GX35" s="41"/>
      <c r="GY35" s="41"/>
      <c r="GZ35" s="41"/>
      <c r="HA35" s="41"/>
      <c r="HB35" s="42"/>
      <c r="HC35" s="43"/>
      <c r="HD35" s="44"/>
      <c r="HE35" s="45"/>
      <c r="HF35" s="40"/>
      <c r="HG35" s="40"/>
      <c r="HH35" s="41"/>
      <c r="HI35" s="41"/>
      <c r="HJ35" s="41"/>
      <c r="HK35" s="41"/>
      <c r="HL35" s="41"/>
      <c r="HM35" s="42"/>
      <c r="HN35" s="43"/>
      <c r="HO35" s="44"/>
      <c r="HP35" s="45"/>
      <c r="HQ35" s="40"/>
      <c r="HR35" s="40"/>
      <c r="HS35" s="41"/>
      <c r="HT35" s="41"/>
      <c r="HU35" s="41"/>
      <c r="HV35" s="41"/>
      <c r="HW35" s="41"/>
      <c r="HX35" s="42"/>
      <c r="HY35" s="43"/>
      <c r="HZ35" s="44"/>
      <c r="IA35" s="45"/>
      <c r="IB35" s="40"/>
      <c r="IC35" s="40"/>
      <c r="ID35" s="41"/>
      <c r="IE35" s="41"/>
      <c r="IF35" s="41"/>
      <c r="IG35" s="41"/>
      <c r="IH35" s="41"/>
      <c r="II35" s="42"/>
      <c r="IJ35" s="43"/>
      <c r="IK35" s="44"/>
      <c r="IL35" s="45"/>
      <c r="IM35" s="46"/>
      <c r="IN35" s="39"/>
      <c r="IO35" s="39"/>
      <c r="IP35" s="39"/>
      <c r="IQ35" s="39"/>
      <c r="IR35" s="39"/>
      <c r="IS35" s="39"/>
      <c r="IT35" s="39"/>
      <c r="IU35" s="39"/>
      <c r="IV35" s="39"/>
      <c r="IW35" s="39"/>
      <c r="IX35" s="39"/>
      <c r="IY35" s="39"/>
      <c r="IZ35" s="39"/>
      <c r="JA35" s="39"/>
      <c r="JB35" s="39"/>
      <c r="JC35" s="39"/>
      <c r="JD35" s="39"/>
      <c r="JE35" s="39"/>
      <c r="JF35" s="39"/>
      <c r="JG35" s="39"/>
      <c r="JH35" s="39"/>
      <c r="JI35" s="39"/>
      <c r="JJ35" s="39"/>
      <c r="JK35" s="39"/>
      <c r="JL35" s="39"/>
      <c r="JM35" s="39"/>
      <c r="JN35" s="39"/>
      <c r="JO35" s="39"/>
      <c r="JP35" s="39"/>
      <c r="JQ35" s="39"/>
      <c r="JR35" s="39"/>
      <c r="JS35" s="39"/>
      <c r="JT35" s="39"/>
      <c r="JU35" s="39"/>
      <c r="JV35" s="39"/>
      <c r="JW35" s="39"/>
      <c r="JX35" s="39"/>
      <c r="JY35" s="39"/>
      <c r="JZ35" s="39"/>
      <c r="KA35" s="39"/>
      <c r="KB35" s="39"/>
      <c r="KC35" s="39"/>
      <c r="KD35" s="39"/>
      <c r="KE35" s="39"/>
      <c r="KF35" s="39"/>
      <c r="KG35" s="39"/>
      <c r="KH35" s="39"/>
      <c r="KI35" s="39"/>
      <c r="KJ35" s="39"/>
      <c r="KK35" s="39"/>
      <c r="KL35" s="39"/>
      <c r="KM35" s="39"/>
      <c r="KN35" s="39"/>
      <c r="KO35" s="39"/>
      <c r="KP35" s="39"/>
      <c r="KQ35" s="39"/>
      <c r="KR35" s="39"/>
      <c r="KS35" s="39"/>
      <c r="KT35" s="39"/>
      <c r="KU35" s="39"/>
      <c r="KV35" s="39"/>
      <c r="KW35" s="39"/>
      <c r="KX35" s="39"/>
      <c r="KY35" s="39"/>
      <c r="KZ35" s="39"/>
      <c r="LA35" s="39"/>
      <c r="LB35" s="39"/>
      <c r="LC35" s="39"/>
      <c r="LD35" s="39"/>
      <c r="LE35" s="39"/>
      <c r="LF35" s="39"/>
      <c r="LG35" s="39"/>
      <c r="LH35" s="39"/>
      <c r="LI35" s="39"/>
      <c r="LJ35" s="39"/>
      <c r="LK35" s="39"/>
      <c r="LL35" s="39"/>
    </row>
    <row r="36" spans="1:324" ht="12.75" hidden="1" customHeight="1" x14ac:dyDescent="0.2">
      <c r="A36" s="36"/>
      <c r="B36" s="48"/>
      <c r="C36" s="48"/>
      <c r="D36" s="52"/>
      <c r="E36" s="52"/>
      <c r="F36" s="54"/>
      <c r="G36" s="56"/>
      <c r="H36" s="58" t="e">
        <f>IF(AND(OR(#REF!="Y",#REF!="Y"),J36&lt;5,K36&lt;5),IF(AND(J36=#REF!,K36=#REF!),#REF!+1,1),"")</f>
        <v>#REF!</v>
      </c>
      <c r="I36" s="60" t="e">
        <f>IF(AND(#REF!="Y",K36&gt;0,OR(AND(H36=1,#REF!=10),AND(H36=2,#REF!=20),AND(H36=3,#REF!=30),AND(H36=4,#REF!=40),AND(H36=5,#REF!=50),AND(H36=6,#REF!=60),AND(H36=7,#REF!=70),AND(H36=8,#REF!=80),AND(H36=9,#REF!=90),AND(H36=10,#REF!=100))),VLOOKUP(K36-1,SortLookup!$A$13:$B$16,2,FALSE),"")</f>
        <v>#REF!</v>
      </c>
      <c r="J36" s="62" t="str">
        <f>IF(ISNA(VLOOKUP(E36,SortLookup!$A$1:$B$5,2,FALSE))," ",VLOOKUP(E36,SortLookup!$A$1:$B$5,2,FALSE))</f>
        <v xml:space="preserve"> </v>
      </c>
      <c r="K36" s="64" t="str">
        <f>IF(ISNA(VLOOKUP(F36,SortLookup!$A$7:$B$11,2,FALSE))," ",VLOOKUP(F36,SortLookup!$A$7:$B$11,2,FALSE))</f>
        <v xml:space="preserve"> </v>
      </c>
      <c r="L36" s="66">
        <f t="shared" ref="L36:L60" si="87">M36+N36+P36</f>
        <v>0</v>
      </c>
      <c r="M36" s="67">
        <f t="shared" ref="M36:M60" si="88">AC36+AP36+BB36+BM36+BZ36+CK36+CV36+DG36+DR36+EC36+EN36+EY36+FJ36+FU36+GF36+GQ36+HB36+HM36+HX36+II36</f>
        <v>0</v>
      </c>
      <c r="N36" s="68">
        <f t="shared" ref="N36:N60" si="89">AE36+AR36+BD36+BO36+CB36+CM36+CX36+DI36+DT36+EE36+EP36+FA36+FL36+FW36+GH36+GS36+HD36+HO36+HZ36+IK36</f>
        <v>0</v>
      </c>
      <c r="O36" s="70">
        <f t="shared" si="61"/>
        <v>0</v>
      </c>
      <c r="P36" s="72">
        <f t="shared" ref="P36:P60" si="90">X36+AK36+AW36+BH36+BU36+CF36+CQ36+DB36+DM36+DX36+EI36+ET36+FE36+FP36+GA36+GL36+GW36+HH36+HS36+ID36</f>
        <v>0</v>
      </c>
      <c r="Q36" s="73"/>
      <c r="R36" s="75"/>
      <c r="S36" s="75"/>
      <c r="T36" s="75"/>
      <c r="U36" s="75"/>
      <c r="V36" s="75"/>
      <c r="W36" s="75"/>
      <c r="X36" s="77"/>
      <c r="Y36" s="77"/>
      <c r="Z36" s="77"/>
      <c r="AA36" s="77"/>
      <c r="AB36" s="78"/>
      <c r="AC36" s="79">
        <f t="shared" ref="AC36:AC60" si="91">Q36+R36+S36+T36+U36+V36+W36</f>
        <v>0</v>
      </c>
      <c r="AD36" s="71">
        <f t="shared" ref="AD36:AD60" si="92">X36</f>
        <v>0</v>
      </c>
      <c r="AE36" s="69">
        <f t="shared" ref="AE36:AE60" si="93">(Y36*3)+(Z36*10)+(AA36*5)+(AB36*20)</f>
        <v>0</v>
      </c>
      <c r="AF36" s="81">
        <f t="shared" ref="AF36:AF60" si="94">AC36+AD36+AE36</f>
        <v>0</v>
      </c>
      <c r="AG36" s="73"/>
      <c r="AH36" s="75"/>
      <c r="AI36" s="75"/>
      <c r="AJ36" s="75"/>
      <c r="AK36" s="77"/>
      <c r="AL36" s="77"/>
      <c r="AM36" s="77"/>
      <c r="AN36" s="77"/>
      <c r="AO36" s="78"/>
      <c r="AP36" s="79">
        <f t="shared" ref="AP36:AP60" si="95">AG36+AH36+AI36+AJ36</f>
        <v>0</v>
      </c>
      <c r="AQ36" s="71">
        <f t="shared" ref="AQ36:AQ60" si="96">AK36</f>
        <v>0</v>
      </c>
      <c r="AR36" s="69">
        <f t="shared" ref="AR36:AR60" si="97">(AL36*3)+(AM36*10)+(AN36*5)+(AO36*20)</f>
        <v>0</v>
      </c>
      <c r="AS36" s="81">
        <f t="shared" ref="AS36:AS60" si="98">AP36+AQ36+AR36</f>
        <v>0</v>
      </c>
      <c r="AT36" s="73"/>
      <c r="AU36" s="75"/>
      <c r="AV36" s="75"/>
      <c r="AW36" s="77"/>
      <c r="AX36" s="77"/>
      <c r="AY36" s="77"/>
      <c r="AZ36" s="77"/>
      <c r="BA36" s="78"/>
      <c r="BB36" s="79">
        <f t="shared" ref="BB36:BB60" si="99">AT36+AU36+AV36</f>
        <v>0</v>
      </c>
      <c r="BC36" s="71">
        <f t="shared" ref="BC36:BC60" si="100">AW36</f>
        <v>0</v>
      </c>
      <c r="BD36" s="69">
        <f t="shared" ref="BD36:BD60" si="101">(AX36*3)+(AY36*10)+(AZ36*5)+(BA36*20)</f>
        <v>0</v>
      </c>
      <c r="BE36" s="81">
        <f t="shared" ref="BE36:BE60" si="102">BB36+BC36+BD36</f>
        <v>0</v>
      </c>
      <c r="BF36" s="79"/>
      <c r="BG36" s="83"/>
      <c r="BH36" s="77"/>
      <c r="BI36" s="77"/>
      <c r="BJ36" s="77"/>
      <c r="BK36" s="77"/>
      <c r="BL36" s="78"/>
      <c r="BM36" s="80">
        <f t="shared" ref="BM36:BM60" si="103">BF36+BG36</f>
        <v>0</v>
      </c>
      <c r="BN36" s="70">
        <f t="shared" ref="BN36:BN60" si="104">BH36</f>
        <v>0</v>
      </c>
      <c r="BO36" s="68">
        <f t="shared" ref="BO36:BO60" si="105">(BI36*3)+(BJ36*10)+(BK36*5)+(BL36*20)</f>
        <v>0</v>
      </c>
      <c r="BP36" s="82">
        <f t="shared" ref="BP36:BP60" si="106">BM36+BN36+BO36</f>
        <v>0</v>
      </c>
      <c r="BQ36" s="73"/>
      <c r="BR36" s="75"/>
      <c r="BS36" s="75"/>
      <c r="BT36" s="75"/>
      <c r="BU36" s="77"/>
      <c r="BV36" s="77"/>
      <c r="BW36" s="77"/>
      <c r="BX36" s="77"/>
      <c r="BY36" s="78"/>
      <c r="BZ36" s="79">
        <f>BQ36+BR36+BS36+BT36</f>
        <v>0</v>
      </c>
      <c r="CA36" s="71">
        <f>BU36</f>
        <v>0</v>
      </c>
      <c r="CB36" s="89">
        <f>(BV36*3)+(BW36*10)+(BX36*5)+(BY36*20)</f>
        <v>0</v>
      </c>
      <c r="CC36" s="90">
        <f>BZ36+CA36+CB36</f>
        <v>0</v>
      </c>
      <c r="CD36" s="73"/>
      <c r="CE36" s="75"/>
      <c r="CF36" s="77"/>
      <c r="CG36" s="77"/>
      <c r="CH36" s="77"/>
      <c r="CI36" s="77"/>
      <c r="CJ36" s="78"/>
      <c r="CK36" s="79">
        <f>CD36+CE36</f>
        <v>0</v>
      </c>
      <c r="CL36" s="71">
        <f>CF36</f>
        <v>0</v>
      </c>
      <c r="CM36" s="69">
        <f>(CG36*3)+(CH36*10)+(CI36*5)+(CJ36*20)</f>
        <v>0</v>
      </c>
      <c r="CN36" s="81">
        <f>CK36+CL36+CM36</f>
        <v>0</v>
      </c>
      <c r="CO36" s="91"/>
      <c r="CP36" s="91"/>
      <c r="CQ36" s="91"/>
      <c r="CR36" s="91"/>
      <c r="CS36" s="91"/>
      <c r="CT36" s="91"/>
      <c r="CU36" s="91"/>
      <c r="CV36" s="91"/>
      <c r="CW36" s="91"/>
      <c r="CX36" s="91"/>
      <c r="CY36" s="91"/>
      <c r="CZ36" s="91"/>
      <c r="DA36" s="91"/>
      <c r="DB36" s="91"/>
      <c r="DC36" s="91"/>
      <c r="DD36" s="91"/>
      <c r="DE36" s="91"/>
      <c r="DF36" s="91"/>
      <c r="DG36" s="91"/>
      <c r="DH36" s="91"/>
      <c r="DI36" s="91"/>
      <c r="DJ36" s="91"/>
      <c r="DK36" s="91"/>
      <c r="DL36" s="91"/>
      <c r="DM36" s="91"/>
      <c r="DN36" s="91"/>
      <c r="DO36" s="91"/>
      <c r="DP36" s="91"/>
      <c r="DQ36" s="91"/>
      <c r="DR36" s="91"/>
      <c r="DS36" s="91"/>
      <c r="DT36" s="91"/>
      <c r="DU36" s="91"/>
      <c r="DV36" s="91"/>
      <c r="DW36" s="91"/>
      <c r="DX36" s="91"/>
      <c r="DY36" s="91"/>
      <c r="DZ36" s="91"/>
      <c r="EA36" s="91"/>
      <c r="EB36" s="91"/>
      <c r="EC36" s="91"/>
      <c r="ED36" s="91"/>
      <c r="EE36" s="91"/>
      <c r="EF36" s="91"/>
      <c r="EG36" s="91"/>
      <c r="EH36" s="91"/>
      <c r="EI36" s="91"/>
      <c r="EJ36" s="91"/>
      <c r="EK36" s="91"/>
      <c r="EL36" s="91"/>
      <c r="EM36" s="91"/>
      <c r="EN36" s="91"/>
      <c r="EO36" s="91"/>
      <c r="EP36" s="91"/>
      <c r="EQ36" s="91"/>
      <c r="ER36" s="91"/>
      <c r="ES36" s="91"/>
      <c r="ET36" s="91"/>
      <c r="EU36" s="91"/>
      <c r="EV36" s="91"/>
      <c r="EW36" s="91"/>
      <c r="EX36" s="91"/>
      <c r="EY36" s="91"/>
      <c r="EZ36" s="91"/>
      <c r="FA36" s="91"/>
      <c r="FB36" s="91"/>
      <c r="FC36" s="91"/>
      <c r="FD36" s="91"/>
      <c r="FE36" s="91"/>
      <c r="FF36" s="91"/>
      <c r="FG36" s="91"/>
      <c r="FH36" s="91"/>
      <c r="FI36" s="91"/>
      <c r="FJ36" s="91"/>
      <c r="FK36" s="91"/>
      <c r="FL36" s="91"/>
      <c r="FM36" s="91"/>
      <c r="FN36" s="91"/>
      <c r="FO36" s="91"/>
      <c r="FP36" s="91"/>
      <c r="FQ36" s="91"/>
      <c r="FR36" s="91"/>
      <c r="FS36" s="91"/>
      <c r="FT36" s="91"/>
      <c r="FU36" s="91"/>
      <c r="FV36" s="91"/>
      <c r="FW36" s="91"/>
      <c r="FX36" s="91"/>
      <c r="FY36" s="91"/>
      <c r="FZ36" s="91"/>
      <c r="GA36" s="91"/>
      <c r="GB36" s="91"/>
      <c r="GC36" s="91"/>
      <c r="GD36" s="91"/>
      <c r="GE36" s="91"/>
      <c r="GF36" s="91"/>
      <c r="GG36" s="91"/>
      <c r="GH36" s="91"/>
      <c r="GI36" s="91"/>
      <c r="GJ36" s="91"/>
      <c r="GK36" s="91"/>
      <c r="GL36" s="91"/>
      <c r="GM36" s="91"/>
      <c r="GN36" s="91"/>
      <c r="GO36" s="91"/>
      <c r="GP36" s="91"/>
      <c r="GQ36" s="91"/>
      <c r="GR36" s="91"/>
      <c r="GS36" s="91"/>
      <c r="GT36" s="91"/>
      <c r="GU36" s="91"/>
      <c r="GV36" s="91"/>
      <c r="GW36" s="91"/>
      <c r="GX36" s="91"/>
      <c r="GY36" s="91"/>
      <c r="GZ36" s="91"/>
      <c r="HA36" s="91"/>
      <c r="HB36" s="91"/>
      <c r="HC36" s="91"/>
      <c r="HD36" s="91"/>
      <c r="HE36" s="91"/>
      <c r="HF36" s="91"/>
      <c r="HG36" s="91"/>
      <c r="HH36" s="91"/>
      <c r="HI36" s="91"/>
      <c r="HJ36" s="91"/>
      <c r="HK36" s="91"/>
      <c r="HL36" s="91"/>
      <c r="HM36" s="91"/>
      <c r="HN36" s="91"/>
      <c r="HO36" s="91"/>
      <c r="HP36" s="91"/>
      <c r="HQ36" s="91"/>
      <c r="HR36" s="91"/>
      <c r="HS36" s="91"/>
      <c r="HT36" s="91"/>
      <c r="HU36" s="91"/>
      <c r="HV36" s="91"/>
      <c r="HW36" s="91"/>
      <c r="HX36" s="91"/>
      <c r="HY36" s="91"/>
      <c r="HZ36" s="91"/>
      <c r="IA36" s="91"/>
      <c r="IB36" s="91"/>
      <c r="IC36" s="91"/>
      <c r="ID36" s="91"/>
      <c r="IE36" s="91"/>
      <c r="IF36" s="91"/>
      <c r="IG36" s="91"/>
      <c r="IH36" s="91"/>
      <c r="II36" s="91"/>
      <c r="IJ36" s="91"/>
      <c r="IK36" s="91"/>
      <c r="IL36" s="91"/>
      <c r="IM36" s="93"/>
      <c r="IN36" s="39"/>
      <c r="IO36" s="39"/>
      <c r="IP36" s="39"/>
      <c r="IQ36" s="39"/>
      <c r="IR36" s="39"/>
      <c r="IS36" s="39"/>
      <c r="IT36" s="39"/>
      <c r="IU36" s="39"/>
      <c r="IV36" s="39"/>
      <c r="IW36" s="39"/>
      <c r="IX36" s="39"/>
      <c r="IY36" s="39"/>
      <c r="IZ36" s="39"/>
      <c r="JA36" s="39"/>
      <c r="JB36" s="39"/>
      <c r="JC36" s="39"/>
      <c r="JD36" s="39"/>
      <c r="JE36" s="39"/>
      <c r="JF36" s="39"/>
      <c r="JG36" s="39"/>
      <c r="JH36" s="39"/>
      <c r="JI36" s="39"/>
      <c r="JJ36" s="39"/>
      <c r="JK36" s="39"/>
      <c r="JL36" s="39"/>
      <c r="JM36" s="39"/>
      <c r="JN36" s="39"/>
      <c r="JO36" s="39"/>
      <c r="JP36" s="39"/>
      <c r="JQ36" s="39"/>
      <c r="JR36" s="39"/>
      <c r="JS36" s="39"/>
      <c r="JT36" s="39"/>
      <c r="JU36" s="39"/>
      <c r="JV36" s="39"/>
      <c r="JW36" s="39"/>
      <c r="JX36" s="39"/>
      <c r="JY36" s="39"/>
      <c r="JZ36" s="39"/>
      <c r="KA36" s="39"/>
      <c r="KB36" s="39"/>
      <c r="KC36" s="39"/>
      <c r="KD36" s="39"/>
      <c r="KE36" s="39"/>
      <c r="KF36" s="39"/>
      <c r="KG36" s="39"/>
      <c r="KH36" s="39"/>
      <c r="KI36" s="39"/>
      <c r="KJ36" s="39"/>
      <c r="KK36" s="39"/>
      <c r="KL36" s="39"/>
      <c r="KM36" s="39"/>
      <c r="KN36" s="39"/>
      <c r="KO36" s="39"/>
      <c r="KP36" s="39"/>
      <c r="KQ36" s="39"/>
      <c r="KR36" s="39"/>
      <c r="KS36" s="39"/>
      <c r="KT36" s="39"/>
      <c r="KU36" s="39"/>
      <c r="KV36" s="39"/>
      <c r="KW36" s="39"/>
      <c r="KX36" s="39"/>
      <c r="KY36" s="39"/>
      <c r="KZ36" s="39"/>
      <c r="LA36" s="39"/>
      <c r="LB36" s="39"/>
      <c r="LC36" s="39"/>
      <c r="LD36" s="39"/>
      <c r="LE36" s="39"/>
      <c r="LF36" s="39"/>
      <c r="LG36" s="39"/>
      <c r="LH36" s="39"/>
      <c r="LI36" s="39"/>
      <c r="LJ36" s="39"/>
      <c r="LK36" s="39"/>
      <c r="LL36" s="39"/>
    </row>
    <row r="37" spans="1:324" ht="12.75" hidden="1" customHeight="1" x14ac:dyDescent="0.2">
      <c r="A37" s="36"/>
      <c r="B37" s="48"/>
      <c r="C37" s="48"/>
      <c r="D37" s="52"/>
      <c r="E37" s="52"/>
      <c r="F37" s="54"/>
      <c r="G37" s="56"/>
      <c r="H37" s="58" t="e">
        <f>IF(AND(OR(#REF!="Y",#REF!="Y"),J37&lt;5,K37&lt;5),IF(AND(J37=#REF!,K37=#REF!),#REF!+1,1),"")</f>
        <v>#REF!</v>
      </c>
      <c r="I37" s="60" t="e">
        <f>IF(AND(#REF!="Y",K37&gt;0,OR(AND(H37=1,#REF!=10),AND(H37=2,#REF!=20),AND(H37=3,#REF!=30),AND(H37=4,#REF!=40),AND(H37=5,#REF!=50),AND(H37=6,#REF!=60),AND(H37=7,#REF!=70),AND(H37=8,#REF!=80),AND(H37=9,#REF!=90),AND(H37=10,#REF!=100))),VLOOKUP(K37-1,SortLookup!$A$13:$B$16,2,FALSE),"")</f>
        <v>#REF!</v>
      </c>
      <c r="J37" s="62" t="str">
        <f>IF(ISNA(VLOOKUP(E37,SortLookup!$A$1:$B$5,2,FALSE))," ",VLOOKUP(E37,SortLookup!$A$1:$B$5,2,FALSE))</f>
        <v xml:space="preserve"> </v>
      </c>
      <c r="K37" s="64" t="str">
        <f>IF(ISNA(VLOOKUP(F37,SortLookup!$A$7:$B$11,2,FALSE))," ",VLOOKUP(F37,SortLookup!$A$7:$B$11,2,FALSE))</f>
        <v xml:space="preserve"> </v>
      </c>
      <c r="L37" s="66">
        <f t="shared" si="87"/>
        <v>0</v>
      </c>
      <c r="M37" s="67">
        <f t="shared" si="88"/>
        <v>0</v>
      </c>
      <c r="N37" s="68">
        <f t="shared" si="89"/>
        <v>0</v>
      </c>
      <c r="O37" s="70">
        <f t="shared" si="61"/>
        <v>0</v>
      </c>
      <c r="P37" s="72">
        <f t="shared" si="90"/>
        <v>0</v>
      </c>
      <c r="Q37" s="73"/>
      <c r="R37" s="75"/>
      <c r="S37" s="75"/>
      <c r="T37" s="75"/>
      <c r="U37" s="75"/>
      <c r="V37" s="75"/>
      <c r="W37" s="75"/>
      <c r="X37" s="77"/>
      <c r="Y37" s="77"/>
      <c r="Z37" s="77"/>
      <c r="AA37" s="77"/>
      <c r="AB37" s="78"/>
      <c r="AC37" s="79">
        <f t="shared" si="91"/>
        <v>0</v>
      </c>
      <c r="AD37" s="71">
        <f t="shared" si="92"/>
        <v>0</v>
      </c>
      <c r="AE37" s="69">
        <f t="shared" si="93"/>
        <v>0</v>
      </c>
      <c r="AF37" s="81">
        <f t="shared" si="94"/>
        <v>0</v>
      </c>
      <c r="AG37" s="73"/>
      <c r="AH37" s="75"/>
      <c r="AI37" s="75"/>
      <c r="AJ37" s="75"/>
      <c r="AK37" s="77"/>
      <c r="AL37" s="77"/>
      <c r="AM37" s="77"/>
      <c r="AN37" s="77"/>
      <c r="AO37" s="78"/>
      <c r="AP37" s="79">
        <f t="shared" si="95"/>
        <v>0</v>
      </c>
      <c r="AQ37" s="71">
        <f t="shared" si="96"/>
        <v>0</v>
      </c>
      <c r="AR37" s="69">
        <f t="shared" si="97"/>
        <v>0</v>
      </c>
      <c r="AS37" s="81">
        <f t="shared" si="98"/>
        <v>0</v>
      </c>
      <c r="AT37" s="73"/>
      <c r="AU37" s="75"/>
      <c r="AV37" s="75"/>
      <c r="AW37" s="77"/>
      <c r="AX37" s="77"/>
      <c r="AY37" s="77"/>
      <c r="AZ37" s="77"/>
      <c r="BA37" s="78"/>
      <c r="BB37" s="79">
        <f t="shared" si="99"/>
        <v>0</v>
      </c>
      <c r="BC37" s="71">
        <f t="shared" si="100"/>
        <v>0</v>
      </c>
      <c r="BD37" s="69">
        <f t="shared" si="101"/>
        <v>0</v>
      </c>
      <c r="BE37" s="81">
        <f t="shared" si="102"/>
        <v>0</v>
      </c>
      <c r="BF37" s="79"/>
      <c r="BG37" s="83"/>
      <c r="BH37" s="77"/>
      <c r="BI37" s="77"/>
      <c r="BJ37" s="77"/>
      <c r="BK37" s="77"/>
      <c r="BL37" s="78"/>
      <c r="BM37" s="80">
        <f t="shared" si="103"/>
        <v>0</v>
      </c>
      <c r="BN37" s="70">
        <f t="shared" si="104"/>
        <v>0</v>
      </c>
      <c r="BO37" s="68">
        <f t="shared" si="105"/>
        <v>0</v>
      </c>
      <c r="BP37" s="82">
        <f t="shared" si="106"/>
        <v>0</v>
      </c>
      <c r="BQ37" s="73"/>
      <c r="BR37" s="75"/>
      <c r="BS37" s="75"/>
      <c r="BT37" s="75"/>
      <c r="BU37" s="77"/>
      <c r="BV37" s="77"/>
      <c r="BW37" s="77"/>
      <c r="BX37" s="77"/>
      <c r="BY37" s="78"/>
      <c r="BZ37" s="79">
        <f>BQ37+BR37+BS37+BT37</f>
        <v>0</v>
      </c>
      <c r="CA37" s="71">
        <f>BU37</f>
        <v>0</v>
      </c>
      <c r="CB37" s="89">
        <f>(BV37*3)+(BW37*10)+(BX37*5)+(BY37*20)</f>
        <v>0</v>
      </c>
      <c r="CC37" s="90">
        <f>BZ37+CA37+CB37</f>
        <v>0</v>
      </c>
      <c r="CD37" s="73"/>
      <c r="CE37" s="75"/>
      <c r="CF37" s="77"/>
      <c r="CG37" s="77"/>
      <c r="CH37" s="77"/>
      <c r="CI37" s="77"/>
      <c r="CJ37" s="78"/>
      <c r="CK37" s="79">
        <f>CD37+CE37</f>
        <v>0</v>
      </c>
      <c r="CL37" s="71">
        <f>CF37</f>
        <v>0</v>
      </c>
      <c r="CM37" s="69">
        <f>(CG37*3)+(CH37*10)+(CI37*5)+(CJ37*20)</f>
        <v>0</v>
      </c>
      <c r="CN37" s="81">
        <f>CK37+CL37+CM37</f>
        <v>0</v>
      </c>
      <c r="CO37" s="92"/>
      <c r="CP37" s="92"/>
      <c r="CQ37" s="92"/>
      <c r="CR37" s="92"/>
      <c r="CS37" s="92"/>
      <c r="CT37" s="92"/>
      <c r="CU37" s="92"/>
      <c r="CV37" s="92"/>
      <c r="CW37" s="92"/>
      <c r="CX37" s="92"/>
      <c r="CY37" s="92"/>
      <c r="CZ37" s="92"/>
      <c r="DA37" s="92"/>
      <c r="DB37" s="92"/>
      <c r="DC37" s="92"/>
      <c r="DD37" s="92"/>
      <c r="DE37" s="92"/>
      <c r="DF37" s="92"/>
      <c r="DG37" s="92"/>
      <c r="DH37" s="92"/>
      <c r="DI37" s="92"/>
      <c r="DJ37" s="92"/>
      <c r="DK37" s="92"/>
      <c r="DL37" s="92"/>
      <c r="DM37" s="92"/>
      <c r="DN37" s="92"/>
      <c r="DO37" s="92"/>
      <c r="DP37" s="92"/>
      <c r="DQ37" s="92"/>
      <c r="DR37" s="92"/>
      <c r="DS37" s="92"/>
      <c r="DT37" s="92"/>
      <c r="DU37" s="92"/>
      <c r="DV37" s="92"/>
      <c r="DW37" s="92"/>
      <c r="DX37" s="92"/>
      <c r="DY37" s="92"/>
      <c r="DZ37" s="92"/>
      <c r="EA37" s="92"/>
      <c r="EB37" s="92"/>
      <c r="EC37" s="92"/>
      <c r="ED37" s="92"/>
      <c r="EE37" s="92"/>
      <c r="EF37" s="92"/>
      <c r="EG37" s="92"/>
      <c r="EH37" s="92"/>
      <c r="EI37" s="92"/>
      <c r="EJ37" s="92"/>
      <c r="EK37" s="92"/>
      <c r="EL37" s="92"/>
      <c r="EM37" s="92"/>
      <c r="EN37" s="92"/>
      <c r="EO37" s="92"/>
      <c r="EP37" s="92"/>
      <c r="EQ37" s="92"/>
      <c r="ER37" s="92"/>
      <c r="ES37" s="92"/>
      <c r="ET37" s="92"/>
      <c r="EU37" s="92"/>
      <c r="EV37" s="92"/>
      <c r="EW37" s="92"/>
      <c r="EX37" s="92"/>
      <c r="EY37" s="92"/>
      <c r="EZ37" s="92"/>
      <c r="FA37" s="92"/>
      <c r="FB37" s="92"/>
      <c r="FC37" s="92"/>
      <c r="FD37" s="92"/>
      <c r="FE37" s="92"/>
      <c r="FF37" s="92"/>
      <c r="FG37" s="92"/>
      <c r="FH37" s="92"/>
      <c r="FI37" s="92"/>
      <c r="FJ37" s="92"/>
      <c r="FK37" s="92"/>
      <c r="FL37" s="92"/>
      <c r="FM37" s="92"/>
      <c r="FN37" s="92"/>
      <c r="FO37" s="92"/>
      <c r="FP37" s="92"/>
      <c r="FQ37" s="92"/>
      <c r="FR37" s="92"/>
      <c r="FS37" s="92"/>
      <c r="FT37" s="92"/>
      <c r="FU37" s="92"/>
      <c r="FV37" s="92"/>
      <c r="FW37" s="92"/>
      <c r="FX37" s="92"/>
      <c r="FY37" s="92"/>
      <c r="FZ37" s="92"/>
      <c r="GA37" s="92"/>
      <c r="GB37" s="92"/>
      <c r="GC37" s="92"/>
      <c r="GD37" s="92"/>
      <c r="GE37" s="92"/>
      <c r="GF37" s="92"/>
      <c r="GG37" s="92"/>
      <c r="GH37" s="92"/>
      <c r="GI37" s="92"/>
      <c r="GJ37" s="92"/>
      <c r="GK37" s="92"/>
      <c r="GL37" s="92"/>
      <c r="GM37" s="92"/>
      <c r="GN37" s="92"/>
      <c r="GO37" s="92"/>
      <c r="GP37" s="92"/>
      <c r="GQ37" s="92"/>
      <c r="GR37" s="92"/>
      <c r="GS37" s="92"/>
      <c r="GT37" s="92"/>
      <c r="GU37" s="92"/>
      <c r="GV37" s="92"/>
      <c r="GW37" s="92"/>
      <c r="GX37" s="92"/>
      <c r="GY37" s="92"/>
      <c r="GZ37" s="92"/>
      <c r="HA37" s="92"/>
      <c r="HB37" s="92"/>
      <c r="HC37" s="92"/>
      <c r="HD37" s="92"/>
      <c r="HE37" s="92"/>
      <c r="HF37" s="92"/>
      <c r="HG37" s="92"/>
      <c r="HH37" s="92"/>
      <c r="HI37" s="92"/>
      <c r="HJ37" s="92"/>
      <c r="HK37" s="92"/>
      <c r="HL37" s="92"/>
      <c r="HM37" s="92"/>
      <c r="HN37" s="92"/>
      <c r="HO37" s="92"/>
      <c r="HP37" s="92"/>
      <c r="HQ37" s="92"/>
      <c r="HR37" s="92"/>
      <c r="HS37" s="92"/>
      <c r="HT37" s="92"/>
      <c r="HU37" s="92"/>
      <c r="HV37" s="92"/>
      <c r="HW37" s="92"/>
      <c r="HX37" s="92"/>
      <c r="HY37" s="92"/>
      <c r="HZ37" s="92"/>
      <c r="IA37" s="92"/>
      <c r="IB37" s="92"/>
      <c r="IC37" s="92"/>
      <c r="ID37" s="92"/>
      <c r="IE37" s="92"/>
      <c r="IF37" s="92"/>
      <c r="IG37" s="92"/>
      <c r="IH37" s="92"/>
      <c r="II37" s="92"/>
      <c r="IJ37" s="92"/>
      <c r="IK37" s="92"/>
      <c r="IL37" s="92"/>
      <c r="IM37" s="93"/>
      <c r="IN37" s="39"/>
      <c r="IO37" s="39"/>
      <c r="IP37" s="39"/>
      <c r="IQ37" s="39"/>
      <c r="IR37" s="39"/>
      <c r="IS37" s="39"/>
      <c r="IT37" s="39"/>
      <c r="IU37" s="39"/>
      <c r="IV37" s="39"/>
      <c r="IW37" s="39"/>
      <c r="IX37" s="39"/>
      <c r="IY37" s="39"/>
      <c r="IZ37" s="39"/>
      <c r="JA37" s="39"/>
      <c r="JB37" s="39"/>
      <c r="JC37" s="39"/>
      <c r="JD37" s="39"/>
      <c r="JE37" s="39"/>
      <c r="JF37" s="39"/>
      <c r="JG37" s="39"/>
      <c r="JH37" s="39"/>
      <c r="JI37" s="39"/>
      <c r="JJ37" s="39"/>
      <c r="JK37" s="39"/>
      <c r="JL37" s="39"/>
      <c r="JM37" s="39"/>
      <c r="JN37" s="39"/>
      <c r="JO37" s="39"/>
      <c r="JP37" s="39"/>
      <c r="JQ37" s="39"/>
      <c r="JR37" s="39"/>
      <c r="JS37" s="39"/>
      <c r="JT37" s="39"/>
      <c r="JU37" s="39"/>
      <c r="JV37" s="39"/>
      <c r="JW37" s="39"/>
      <c r="JX37" s="39"/>
      <c r="JY37" s="39"/>
      <c r="JZ37" s="39"/>
      <c r="KA37" s="39"/>
      <c r="KB37" s="39"/>
      <c r="KC37" s="39"/>
      <c r="KD37" s="39"/>
      <c r="KE37" s="39"/>
      <c r="KF37" s="39"/>
      <c r="KG37" s="39"/>
      <c r="KH37" s="39"/>
      <c r="KI37" s="39"/>
      <c r="KJ37" s="39"/>
      <c r="KK37" s="39"/>
      <c r="KL37" s="39"/>
      <c r="KM37" s="39"/>
      <c r="KN37" s="39"/>
      <c r="KO37" s="39"/>
      <c r="KP37" s="39"/>
      <c r="KQ37" s="39"/>
      <c r="KR37" s="39"/>
      <c r="KS37" s="39"/>
      <c r="KT37" s="39"/>
      <c r="KU37" s="39"/>
      <c r="KV37" s="39"/>
      <c r="KW37" s="39"/>
      <c r="KX37" s="39"/>
      <c r="KY37" s="39"/>
      <c r="KZ37" s="39"/>
      <c r="LA37" s="39"/>
      <c r="LB37" s="39"/>
      <c r="LC37" s="39"/>
      <c r="LD37" s="39"/>
      <c r="LE37" s="39"/>
      <c r="LF37" s="39"/>
      <c r="LG37" s="39"/>
      <c r="LH37" s="39"/>
      <c r="LI37" s="39"/>
      <c r="LJ37" s="39"/>
      <c r="LK37" s="39"/>
      <c r="LL37" s="39"/>
    </row>
    <row r="38" spans="1:324" ht="12" hidden="1" customHeight="1" x14ac:dyDescent="0.2">
      <c r="A38" s="36"/>
      <c r="B38" s="48"/>
      <c r="C38" s="48"/>
      <c r="D38" s="52"/>
      <c r="E38" s="52"/>
      <c r="F38" s="54"/>
      <c r="G38" s="56"/>
      <c r="H38" s="58" t="e">
        <f>IF(AND(OR(#REF!="Y",#REF!="Y"),J38&lt;5,K38&lt;5),IF(AND(J38=#REF!,K38=#REF!),#REF!+1,1),"")</f>
        <v>#REF!</v>
      </c>
      <c r="I38" s="60" t="e">
        <f>IF(AND(#REF!="Y",K38&gt;0,OR(AND(H38=1,#REF!=10),AND(H38=2,#REF!=20),AND(H38=3,#REF!=30),AND(H38=4,#REF!=40),AND(H38=5,#REF!=50),AND(H38=6,#REF!=60),AND(H38=7,#REF!=70),AND(H38=8,#REF!=80),AND(H38=9,#REF!=90),AND(H38=10,#REF!=100))),VLOOKUP(K38-1,SortLookup!$A$13:$B$16,2,FALSE),"")</f>
        <v>#REF!</v>
      </c>
      <c r="J38" s="62" t="str">
        <f>IF(ISNA(VLOOKUP(E38,SortLookup!$A$1:$B$5,2,FALSE))," ",VLOOKUP(E38,SortLookup!$A$1:$B$5,2,FALSE))</f>
        <v xml:space="preserve"> </v>
      </c>
      <c r="K38" s="64" t="str">
        <f>IF(ISNA(VLOOKUP(F38,SortLookup!$A$7:$B$11,2,FALSE))," ",VLOOKUP(F38,SortLookup!$A$7:$B$11,2,FALSE))</f>
        <v xml:space="preserve"> </v>
      </c>
      <c r="L38" s="66">
        <f t="shared" si="87"/>
        <v>0</v>
      </c>
      <c r="M38" s="67">
        <f t="shared" si="88"/>
        <v>0</v>
      </c>
      <c r="N38" s="68">
        <f t="shared" si="89"/>
        <v>0</v>
      </c>
      <c r="O38" s="70">
        <f t="shared" si="61"/>
        <v>0</v>
      </c>
      <c r="P38" s="72">
        <f t="shared" si="90"/>
        <v>0</v>
      </c>
      <c r="Q38" s="73"/>
      <c r="R38" s="75"/>
      <c r="S38" s="75"/>
      <c r="T38" s="75"/>
      <c r="U38" s="75"/>
      <c r="V38" s="75"/>
      <c r="W38" s="75"/>
      <c r="X38" s="77"/>
      <c r="Y38" s="77"/>
      <c r="Z38" s="77"/>
      <c r="AA38" s="77"/>
      <c r="AB38" s="78"/>
      <c r="AC38" s="79">
        <f t="shared" si="91"/>
        <v>0</v>
      </c>
      <c r="AD38" s="71">
        <f t="shared" si="92"/>
        <v>0</v>
      </c>
      <c r="AE38" s="69">
        <f t="shared" si="93"/>
        <v>0</v>
      </c>
      <c r="AF38" s="81">
        <f t="shared" si="94"/>
        <v>0</v>
      </c>
      <c r="AG38" s="73"/>
      <c r="AH38" s="75"/>
      <c r="AI38" s="75"/>
      <c r="AJ38" s="75"/>
      <c r="AK38" s="77"/>
      <c r="AL38" s="77"/>
      <c r="AM38" s="77"/>
      <c r="AN38" s="77"/>
      <c r="AO38" s="78"/>
      <c r="AP38" s="79">
        <f t="shared" si="95"/>
        <v>0</v>
      </c>
      <c r="AQ38" s="71">
        <f t="shared" si="96"/>
        <v>0</v>
      </c>
      <c r="AR38" s="69">
        <f t="shared" si="97"/>
        <v>0</v>
      </c>
      <c r="AS38" s="81">
        <f t="shared" si="98"/>
        <v>0</v>
      </c>
      <c r="AT38" s="73"/>
      <c r="AU38" s="75"/>
      <c r="AV38" s="75"/>
      <c r="AW38" s="77"/>
      <c r="AX38" s="77"/>
      <c r="AY38" s="77"/>
      <c r="AZ38" s="77"/>
      <c r="BA38" s="78"/>
      <c r="BB38" s="79">
        <f t="shared" si="99"/>
        <v>0</v>
      </c>
      <c r="BC38" s="71">
        <f t="shared" si="100"/>
        <v>0</v>
      </c>
      <c r="BD38" s="69">
        <f t="shared" si="101"/>
        <v>0</v>
      </c>
      <c r="BE38" s="81">
        <f t="shared" si="102"/>
        <v>0</v>
      </c>
      <c r="BF38" s="79"/>
      <c r="BG38" s="83"/>
      <c r="BH38" s="77"/>
      <c r="BI38" s="77"/>
      <c r="BJ38" s="77"/>
      <c r="BK38" s="77"/>
      <c r="BL38" s="78"/>
      <c r="BM38" s="80">
        <f t="shared" si="103"/>
        <v>0</v>
      </c>
      <c r="BN38" s="70">
        <f t="shared" si="104"/>
        <v>0</v>
      </c>
      <c r="BO38" s="68">
        <f t="shared" si="105"/>
        <v>0</v>
      </c>
      <c r="BP38" s="82">
        <f t="shared" si="106"/>
        <v>0</v>
      </c>
      <c r="BQ38" s="73"/>
      <c r="BR38" s="75"/>
      <c r="BS38" s="75"/>
      <c r="BT38" s="75"/>
      <c r="BU38" s="77"/>
      <c r="BV38" s="77"/>
      <c r="BW38" s="77"/>
      <c r="BX38" s="77"/>
      <c r="BY38" s="78"/>
      <c r="BZ38" s="79">
        <f>BQ38+BR38+BS38+BT38</f>
        <v>0</v>
      </c>
      <c r="CA38" s="71">
        <f>BU38</f>
        <v>0</v>
      </c>
      <c r="CB38" s="89">
        <f>(BV38*3)+(BW38*10)+(BX38*5)+(BY38*20)</f>
        <v>0</v>
      </c>
      <c r="CC38" s="90">
        <f>BZ38+CA38+CB38</f>
        <v>0</v>
      </c>
      <c r="CD38" s="73"/>
      <c r="CE38" s="75"/>
      <c r="CF38" s="77"/>
      <c r="CG38" s="77"/>
      <c r="CH38" s="77"/>
      <c r="CI38" s="77"/>
      <c r="CJ38" s="78"/>
      <c r="CK38" s="79">
        <f>CD38+CE38</f>
        <v>0</v>
      </c>
      <c r="CL38" s="71">
        <f>CF38</f>
        <v>0</v>
      </c>
      <c r="CM38" s="69">
        <f>(CG38*3)+(CH38*10)+(CI38*5)+(CJ38*20)</f>
        <v>0</v>
      </c>
      <c r="CN38" s="81">
        <f>CK38+CL38+CM38</f>
        <v>0</v>
      </c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  <c r="GL38" s="39"/>
      <c r="GM38" s="39"/>
      <c r="GN38" s="39"/>
      <c r="GO38" s="39"/>
      <c r="GP38" s="39"/>
      <c r="GQ38" s="39"/>
      <c r="GR38" s="39"/>
      <c r="GS38" s="39"/>
      <c r="GT38" s="39"/>
      <c r="GU38" s="39"/>
      <c r="GV38" s="39"/>
      <c r="GW38" s="39"/>
      <c r="GX38" s="39"/>
      <c r="GY38" s="39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9"/>
      <c r="HK38" s="39"/>
      <c r="HL38" s="39"/>
      <c r="HM38" s="39"/>
      <c r="HN38" s="39"/>
      <c r="HO38" s="39"/>
      <c r="HP38" s="39"/>
      <c r="HQ38" s="39"/>
      <c r="HR38" s="39"/>
      <c r="HS38" s="39"/>
      <c r="HT38" s="39"/>
      <c r="HU38" s="39"/>
      <c r="HV38" s="39"/>
      <c r="HW38" s="39"/>
      <c r="HX38" s="39"/>
      <c r="HY38" s="39"/>
      <c r="HZ38" s="39"/>
      <c r="IA38" s="39"/>
      <c r="IB38" s="39"/>
      <c r="IC38" s="39"/>
      <c r="ID38" s="39"/>
      <c r="IE38" s="39"/>
      <c r="IF38" s="39"/>
      <c r="IG38" s="39"/>
      <c r="IH38" s="39"/>
      <c r="II38" s="39"/>
      <c r="IJ38" s="39"/>
      <c r="IK38" s="39"/>
      <c r="IL38" s="39"/>
      <c r="IM38" s="94"/>
      <c r="IN38" s="39"/>
      <c r="IO38" s="39"/>
      <c r="IP38" s="39"/>
      <c r="IQ38" s="39"/>
      <c r="IR38" s="39"/>
      <c r="IS38" s="39"/>
      <c r="IT38" s="39"/>
      <c r="IU38" s="39"/>
      <c r="IV38" s="39"/>
      <c r="IW38" s="39"/>
      <c r="IX38" s="39"/>
      <c r="IY38" s="39"/>
      <c r="IZ38" s="39"/>
      <c r="JA38" s="39"/>
      <c r="JB38" s="39"/>
      <c r="JC38" s="39"/>
      <c r="JD38" s="39"/>
      <c r="JE38" s="39"/>
      <c r="JF38" s="39"/>
      <c r="JG38" s="39"/>
      <c r="JH38" s="39"/>
      <c r="JI38" s="39"/>
      <c r="JJ38" s="39"/>
      <c r="JK38" s="39"/>
      <c r="JL38" s="39"/>
      <c r="JM38" s="39"/>
      <c r="JN38" s="39"/>
      <c r="JO38" s="39"/>
      <c r="JP38" s="39"/>
      <c r="JQ38" s="39"/>
      <c r="JR38" s="39"/>
      <c r="JS38" s="39"/>
      <c r="JT38" s="39"/>
      <c r="JU38" s="39"/>
      <c r="JV38" s="39"/>
      <c r="JW38" s="39"/>
      <c r="JX38" s="39"/>
      <c r="JY38" s="39"/>
      <c r="JZ38" s="39"/>
      <c r="KA38" s="39"/>
      <c r="KB38" s="39"/>
      <c r="KC38" s="39"/>
      <c r="KD38" s="39"/>
      <c r="KE38" s="39"/>
      <c r="KF38" s="39"/>
      <c r="KG38" s="39"/>
      <c r="KH38" s="39"/>
      <c r="KI38" s="39"/>
      <c r="KJ38" s="39"/>
      <c r="KK38" s="39"/>
      <c r="KL38" s="39"/>
      <c r="KM38" s="39"/>
      <c r="KN38" s="39"/>
      <c r="KO38" s="39"/>
      <c r="KP38" s="39"/>
      <c r="KQ38" s="39"/>
      <c r="KR38" s="39"/>
      <c r="KS38" s="39"/>
      <c r="KT38" s="39"/>
      <c r="KU38" s="39"/>
      <c r="KV38" s="39"/>
      <c r="KW38" s="39"/>
      <c r="KX38" s="39"/>
      <c r="KY38" s="39"/>
      <c r="KZ38" s="39"/>
      <c r="LA38" s="39"/>
      <c r="LB38" s="39"/>
      <c r="LC38" s="39"/>
      <c r="LD38" s="39"/>
      <c r="LE38" s="39"/>
      <c r="LF38" s="39"/>
      <c r="LG38" s="39"/>
      <c r="LH38" s="39"/>
      <c r="LI38" s="39"/>
      <c r="LJ38" s="39"/>
      <c r="LK38" s="39"/>
      <c r="LL38" s="39"/>
    </row>
    <row r="39" spans="1:324" ht="12.75" hidden="1" customHeight="1" x14ac:dyDescent="0.2">
      <c r="A39" s="36"/>
      <c r="B39" s="48"/>
      <c r="C39" s="51"/>
      <c r="D39" s="52"/>
      <c r="E39" s="52"/>
      <c r="F39" s="54"/>
      <c r="G39" s="56"/>
      <c r="H39" s="58" t="e">
        <f>IF(AND(OR(#REF!="Y",#REF!="Y"),J39&lt;5,K39&lt;5),IF(AND(J39=#REF!,K39=#REF!),#REF!+1,1),"")</f>
        <v>#REF!</v>
      </c>
      <c r="I39" s="60" t="e">
        <f>IF(AND(#REF!="Y",K39&gt;0,OR(AND(H39=1,#REF!=10),AND(H39=2,#REF!=20),AND(H39=3,#REF!=30),AND(H39=4,#REF!=40),AND(H39=5,#REF!=50),AND(H39=6,#REF!=60),AND(H39=7,#REF!=70),AND(H39=8,#REF!=80),AND(H39=9,#REF!=90),AND(H39=10,#REF!=100))),VLOOKUP(K39-1,SortLookup!$A$13:$B$16,2,FALSE),"")</f>
        <v>#REF!</v>
      </c>
      <c r="J39" s="62" t="str">
        <f>IF(ISNA(VLOOKUP(E39,SortLookup!$A$1:$B$5,2,FALSE))," ",VLOOKUP(E39,SortLookup!$A$1:$B$5,2,FALSE))</f>
        <v xml:space="preserve"> </v>
      </c>
      <c r="K39" s="64" t="str">
        <f>IF(ISNA(VLOOKUP(F39,SortLookup!$A$7:$B$11,2,FALSE))," ",VLOOKUP(F39,SortLookup!$A$7:$B$11,2,FALSE))</f>
        <v xml:space="preserve"> </v>
      </c>
      <c r="L39" s="66">
        <f t="shared" si="87"/>
        <v>0</v>
      </c>
      <c r="M39" s="67">
        <f t="shared" si="88"/>
        <v>0</v>
      </c>
      <c r="N39" s="68">
        <f t="shared" si="89"/>
        <v>0</v>
      </c>
      <c r="O39" s="70">
        <f t="shared" si="61"/>
        <v>0</v>
      </c>
      <c r="P39" s="72">
        <f t="shared" si="90"/>
        <v>0</v>
      </c>
      <c r="Q39" s="73"/>
      <c r="R39" s="75"/>
      <c r="S39" s="75"/>
      <c r="T39" s="75"/>
      <c r="U39" s="75"/>
      <c r="V39" s="75"/>
      <c r="W39" s="75"/>
      <c r="X39" s="77"/>
      <c r="Y39" s="77"/>
      <c r="Z39" s="77"/>
      <c r="AA39" s="77"/>
      <c r="AB39" s="78"/>
      <c r="AC39" s="79">
        <f t="shared" si="91"/>
        <v>0</v>
      </c>
      <c r="AD39" s="71">
        <f t="shared" si="92"/>
        <v>0</v>
      </c>
      <c r="AE39" s="69">
        <f t="shared" si="93"/>
        <v>0</v>
      </c>
      <c r="AF39" s="81">
        <f t="shared" si="94"/>
        <v>0</v>
      </c>
      <c r="AG39" s="73"/>
      <c r="AH39" s="75"/>
      <c r="AI39" s="75"/>
      <c r="AJ39" s="75"/>
      <c r="AK39" s="77"/>
      <c r="AL39" s="77"/>
      <c r="AM39" s="77"/>
      <c r="AN39" s="77"/>
      <c r="AO39" s="78"/>
      <c r="AP39" s="79">
        <f t="shared" si="95"/>
        <v>0</v>
      </c>
      <c r="AQ39" s="71">
        <f t="shared" si="96"/>
        <v>0</v>
      </c>
      <c r="AR39" s="69">
        <f t="shared" si="97"/>
        <v>0</v>
      </c>
      <c r="AS39" s="81">
        <f t="shared" si="98"/>
        <v>0</v>
      </c>
      <c r="AT39" s="73"/>
      <c r="AU39" s="75"/>
      <c r="AV39" s="75"/>
      <c r="AW39" s="77"/>
      <c r="AX39" s="77"/>
      <c r="AY39" s="77"/>
      <c r="AZ39" s="77"/>
      <c r="BA39" s="78"/>
      <c r="BB39" s="79">
        <f t="shared" si="99"/>
        <v>0</v>
      </c>
      <c r="BC39" s="71">
        <f t="shared" si="100"/>
        <v>0</v>
      </c>
      <c r="BD39" s="69">
        <f t="shared" si="101"/>
        <v>0</v>
      </c>
      <c r="BE39" s="81">
        <f t="shared" si="102"/>
        <v>0</v>
      </c>
      <c r="BF39" s="79"/>
      <c r="BG39" s="83"/>
      <c r="BH39" s="77"/>
      <c r="BI39" s="77"/>
      <c r="BJ39" s="77"/>
      <c r="BK39" s="77"/>
      <c r="BL39" s="78"/>
      <c r="BM39" s="80">
        <f t="shared" si="103"/>
        <v>0</v>
      </c>
      <c r="BN39" s="70">
        <f t="shared" si="104"/>
        <v>0</v>
      </c>
      <c r="BO39" s="68">
        <f t="shared" si="105"/>
        <v>0</v>
      </c>
      <c r="BP39" s="82">
        <f t="shared" si="106"/>
        <v>0</v>
      </c>
      <c r="BQ39" s="73"/>
      <c r="BR39" s="75"/>
      <c r="BS39" s="75"/>
      <c r="BT39" s="75"/>
      <c r="BU39" s="77"/>
      <c r="BV39" s="77"/>
      <c r="BW39" s="77"/>
      <c r="BX39" s="77"/>
      <c r="BY39" s="78"/>
      <c r="BZ39" s="79">
        <f>BQ39+BR39+BS39+BT39</f>
        <v>0</v>
      </c>
      <c r="CA39" s="71">
        <f>BU39</f>
        <v>0</v>
      </c>
      <c r="CB39" s="89">
        <f>(BV39*3)+(BW39*10)+(BX39*5)+(BY39*20)</f>
        <v>0</v>
      </c>
      <c r="CC39" s="90">
        <f>BZ39+CA39+CB39</f>
        <v>0</v>
      </c>
      <c r="CD39" s="73"/>
      <c r="CE39" s="75"/>
      <c r="CF39" s="77"/>
      <c r="CG39" s="77"/>
      <c r="CH39" s="77"/>
      <c r="CI39" s="77"/>
      <c r="CJ39" s="78"/>
      <c r="CK39" s="79">
        <f>CD39+CE39</f>
        <v>0</v>
      </c>
      <c r="CL39" s="71">
        <f>CF39</f>
        <v>0</v>
      </c>
      <c r="CM39" s="69">
        <f>(CG39*3)+(CH39*10)+(CI39*5)+(CJ39*20)</f>
        <v>0</v>
      </c>
      <c r="CN39" s="81">
        <f>CK39+CL39+CM39</f>
        <v>0</v>
      </c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  <c r="GL39" s="39"/>
      <c r="GM39" s="39"/>
      <c r="GN39" s="39"/>
      <c r="GO39" s="39"/>
      <c r="GP39" s="39"/>
      <c r="GQ39" s="39"/>
      <c r="GR39" s="39"/>
      <c r="GS39" s="39"/>
      <c r="GT39" s="39"/>
      <c r="GU39" s="39"/>
      <c r="GV39" s="39"/>
      <c r="GW39" s="39"/>
      <c r="GX39" s="39"/>
      <c r="GY39" s="39"/>
      <c r="GZ39" s="39"/>
      <c r="HA39" s="39"/>
      <c r="HB39" s="39"/>
      <c r="HC39" s="39"/>
      <c r="HD39" s="39"/>
      <c r="HE39" s="39"/>
      <c r="HF39" s="39"/>
      <c r="HG39" s="39"/>
      <c r="HH39" s="39"/>
      <c r="HI39" s="39"/>
      <c r="HJ39" s="39"/>
      <c r="HK39" s="39"/>
      <c r="HL39" s="39"/>
      <c r="HM39" s="39"/>
      <c r="HN39" s="39"/>
      <c r="HO39" s="39"/>
      <c r="HP39" s="39"/>
      <c r="HQ39" s="39"/>
      <c r="HR39" s="39"/>
      <c r="HS39" s="39"/>
      <c r="HT39" s="39"/>
      <c r="HU39" s="39"/>
      <c r="HV39" s="39"/>
      <c r="HW39" s="39"/>
      <c r="HX39" s="39"/>
      <c r="HY39" s="39"/>
      <c r="HZ39" s="39"/>
      <c r="IA39" s="39"/>
      <c r="IB39" s="39"/>
      <c r="IC39" s="39"/>
      <c r="ID39" s="39"/>
      <c r="IE39" s="39"/>
      <c r="IF39" s="39"/>
      <c r="IG39" s="39"/>
      <c r="IH39" s="39"/>
      <c r="II39" s="39"/>
      <c r="IJ39" s="39"/>
      <c r="IK39" s="39"/>
      <c r="IL39" s="39"/>
      <c r="IM39" s="94"/>
      <c r="IN39" s="39"/>
      <c r="IO39" s="39"/>
      <c r="IP39" s="39"/>
      <c r="IQ39" s="39"/>
      <c r="IR39" s="39"/>
      <c r="IS39" s="39"/>
      <c r="IT39" s="39"/>
      <c r="IU39" s="39"/>
      <c r="IV39" s="39"/>
      <c r="IW39" s="39"/>
      <c r="IX39" s="39"/>
      <c r="IY39" s="39"/>
      <c r="IZ39" s="39"/>
      <c r="JA39" s="39"/>
      <c r="JB39" s="39"/>
      <c r="JC39" s="39"/>
      <c r="JD39" s="39"/>
      <c r="JE39" s="39"/>
      <c r="JF39" s="39"/>
      <c r="JG39" s="39"/>
      <c r="JH39" s="39"/>
      <c r="JI39" s="39"/>
      <c r="JJ39" s="39"/>
      <c r="JK39" s="39"/>
      <c r="JL39" s="39"/>
      <c r="JM39" s="39"/>
      <c r="JN39" s="39"/>
      <c r="JO39" s="39"/>
      <c r="JP39" s="39"/>
      <c r="JQ39" s="39"/>
      <c r="JR39" s="39"/>
      <c r="JS39" s="39"/>
      <c r="JT39" s="39"/>
      <c r="JU39" s="39"/>
      <c r="JV39" s="39"/>
      <c r="JW39" s="39"/>
      <c r="JX39" s="39"/>
      <c r="JY39" s="39"/>
      <c r="JZ39" s="39"/>
      <c r="KA39" s="39"/>
      <c r="KB39" s="39"/>
      <c r="KC39" s="39"/>
      <c r="KD39" s="39"/>
      <c r="KE39" s="39"/>
      <c r="KF39" s="39"/>
      <c r="KG39" s="39"/>
      <c r="KH39" s="39"/>
      <c r="KI39" s="39"/>
      <c r="KJ39" s="39"/>
      <c r="KK39" s="39"/>
      <c r="KL39" s="39"/>
      <c r="KM39" s="39"/>
      <c r="KN39" s="39"/>
      <c r="KO39" s="39"/>
      <c r="KP39" s="39"/>
      <c r="KQ39" s="39"/>
      <c r="KR39" s="39"/>
      <c r="KS39" s="39"/>
      <c r="KT39" s="39"/>
      <c r="KU39" s="39"/>
      <c r="KV39" s="39"/>
      <c r="KW39" s="39"/>
      <c r="KX39" s="39"/>
      <c r="KY39" s="39"/>
      <c r="KZ39" s="39"/>
      <c r="LA39" s="39"/>
      <c r="LB39" s="39"/>
      <c r="LC39" s="39"/>
      <c r="LD39" s="39"/>
      <c r="LE39" s="39"/>
      <c r="LF39" s="39"/>
      <c r="LG39" s="39"/>
      <c r="LH39" s="39"/>
      <c r="LI39" s="39"/>
      <c r="LJ39" s="39"/>
      <c r="LK39" s="39"/>
      <c r="LL39" s="39"/>
    </row>
    <row r="40" spans="1:324" ht="12.75" hidden="1" customHeight="1" x14ac:dyDescent="0.2">
      <c r="A40" s="47"/>
      <c r="B40" s="48"/>
      <c r="C40" s="48"/>
      <c r="D40" s="52"/>
      <c r="E40" s="52"/>
      <c r="F40" s="54"/>
      <c r="G40" s="56"/>
      <c r="H40" s="58" t="e">
        <f>IF(AND(OR(#REF!="Y",#REF!="Y"),J40&lt;5,K40&lt;5),IF(AND(J40=#REF!,K40=#REF!),#REF!+1,1),"")</f>
        <v>#REF!</v>
      </c>
      <c r="I40" s="60" t="e">
        <f>IF(AND(#REF!="Y",K40&gt;0,OR(AND(H40=1,#REF!=10),AND(H40=2,#REF!=20),AND(H40=3,#REF!=30),AND(H40=4,#REF!=40),AND(H40=5,#REF!=50),AND(H40=6,#REF!=60),AND(H40=7,#REF!=70),AND(H40=8,#REF!=80),AND(H40=9,#REF!=90),AND(H40=10,#REF!=100))),VLOOKUP(K40-1,SortLookup!$A$13:$B$16,2,FALSE),"")</f>
        <v>#REF!</v>
      </c>
      <c r="J40" s="62" t="str">
        <f>IF(ISNA(VLOOKUP(E40,SortLookup!$A$1:$B$5,2,FALSE))," ",VLOOKUP(E40,SortLookup!$A$1:$B$5,2,FALSE))</f>
        <v xml:space="preserve"> </v>
      </c>
      <c r="K40" s="64" t="str">
        <f>IF(ISNA(VLOOKUP(F40,SortLookup!$A$7:$B$11,2,FALSE))," ",VLOOKUP(F40,SortLookup!$A$7:$B$11,2,FALSE))</f>
        <v xml:space="preserve"> </v>
      </c>
      <c r="L40" s="66">
        <f>M40+N40+P40</f>
        <v>0</v>
      </c>
      <c r="M40" s="67">
        <f>AC40+AP40+BB40+BM40+BZ40+CK40+CV40+DG40+DR40+EC40+EN40+EY40+FJ40+FU40+GF40+GQ40+HB40+HM40+HX40+II40</f>
        <v>0</v>
      </c>
      <c r="N40" s="68">
        <f>AE40+AR40+BD40+BO40+CB40+CM40+CX40+DI40+DT40+EE40+EP40+FA40+FL40+FW40+GH40+GS40+HD40+HO40+HZ40+IK40</f>
        <v>0</v>
      </c>
      <c r="O40" s="70">
        <f>P40</f>
        <v>0</v>
      </c>
      <c r="P40" s="72">
        <f>X40+AK40+AW40+BH40+BU40+CF40+CQ40+DB40+DM40+DX40+EI40+ET40+FE40+FP40+GA40+GL40+GW40+HH40+HS40+ID40</f>
        <v>0</v>
      </c>
      <c r="Q40" s="73"/>
      <c r="R40" s="75"/>
      <c r="S40" s="75"/>
      <c r="T40" s="75"/>
      <c r="U40" s="75"/>
      <c r="V40" s="75"/>
      <c r="W40" s="75"/>
      <c r="X40" s="77"/>
      <c r="Y40" s="77"/>
      <c r="Z40" s="77"/>
      <c r="AA40" s="77"/>
      <c r="AB40" s="78"/>
      <c r="AC40" s="79">
        <f>Q40+R40+S40+T40+U40+V40+W40</f>
        <v>0</v>
      </c>
      <c r="AD40" s="71">
        <f>X40</f>
        <v>0</v>
      </c>
      <c r="AE40" s="69">
        <f>(Y40*3)+(Z40*10)+(AA40*5)+(AB40*20)</f>
        <v>0</v>
      </c>
      <c r="AF40" s="81">
        <f>AC40+AD40+AE40</f>
        <v>0</v>
      </c>
      <c r="AG40" s="73"/>
      <c r="AH40" s="75"/>
      <c r="AI40" s="75"/>
      <c r="AJ40" s="75"/>
      <c r="AK40" s="77"/>
      <c r="AL40" s="77"/>
      <c r="AM40" s="77"/>
      <c r="AN40" s="77"/>
      <c r="AO40" s="78"/>
      <c r="AP40" s="79">
        <f>AG40+AH40+AI40+AJ40</f>
        <v>0</v>
      </c>
      <c r="AQ40" s="71">
        <f>AK40</f>
        <v>0</v>
      </c>
      <c r="AR40" s="69">
        <f>(AL40*3)+(AM40*10)+(AN40*5)+(AO40*20)</f>
        <v>0</v>
      </c>
      <c r="AS40" s="81">
        <f>AP40+AQ40+AR40</f>
        <v>0</v>
      </c>
      <c r="AT40" s="73"/>
      <c r="AU40" s="75"/>
      <c r="AV40" s="75"/>
      <c r="AW40" s="77"/>
      <c r="AX40" s="77"/>
      <c r="AY40" s="77"/>
      <c r="AZ40" s="77"/>
      <c r="BA40" s="78"/>
      <c r="BB40" s="79">
        <f>AT40+AU40+AV40</f>
        <v>0</v>
      </c>
      <c r="BC40" s="71">
        <f>AW40</f>
        <v>0</v>
      </c>
      <c r="BD40" s="69">
        <f>(AX40*3)+(AY40*10)+(AZ40*5)+(BA40*20)</f>
        <v>0</v>
      </c>
      <c r="BE40" s="81">
        <f>BB40+BC40+BD40</f>
        <v>0</v>
      </c>
      <c r="BF40" s="79"/>
      <c r="BG40" s="83"/>
      <c r="BH40" s="77"/>
      <c r="BI40" s="77"/>
      <c r="BJ40" s="77"/>
      <c r="BK40" s="77"/>
      <c r="BL40" s="78"/>
      <c r="BM40" s="80">
        <f>BF40+BG40</f>
        <v>0</v>
      </c>
      <c r="BN40" s="70">
        <f>BH40</f>
        <v>0</v>
      </c>
      <c r="BO40" s="68">
        <f>(BI40*3)+(BJ40*10)+(BK40*5)+(BL40*20)</f>
        <v>0</v>
      </c>
      <c r="BP40" s="82">
        <f>BM40+BN40+BO40</f>
        <v>0</v>
      </c>
      <c r="BQ40" s="73"/>
      <c r="BR40" s="75"/>
      <c r="BS40" s="75"/>
      <c r="BT40" s="75"/>
      <c r="BU40" s="77"/>
      <c r="BV40" s="77"/>
      <c r="BW40" s="77"/>
      <c r="BX40" s="77"/>
      <c r="BY40" s="78"/>
      <c r="BZ40" s="79">
        <f>BQ40+BR40+BS40+BT40</f>
        <v>0</v>
      </c>
      <c r="CA40" s="71">
        <f>BU40</f>
        <v>0</v>
      </c>
      <c r="CB40" s="89">
        <f>(BV40*3)+(BW40*10)+(BX40*5)+(BY40*20)</f>
        <v>0</v>
      </c>
      <c r="CC40" s="90">
        <f>BZ40+CA40+CB40</f>
        <v>0</v>
      </c>
      <c r="CD40" s="73"/>
      <c r="CE40" s="75"/>
      <c r="CF40" s="77"/>
      <c r="CG40" s="77"/>
      <c r="CH40" s="77"/>
      <c r="CI40" s="77"/>
      <c r="CJ40" s="78"/>
      <c r="CK40" s="79">
        <f>CD40+CE40</f>
        <v>0</v>
      </c>
      <c r="CL40" s="71">
        <f>CF40</f>
        <v>0</v>
      </c>
      <c r="CM40" s="69">
        <f>(CG40*3)+(CH40*10)+(CI40*5)+(CJ40*20)</f>
        <v>0</v>
      </c>
      <c r="CN40" s="81">
        <f>CK40+CL40+CM40</f>
        <v>0</v>
      </c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39"/>
      <c r="FG40" s="39"/>
      <c r="FH40" s="39"/>
      <c r="FI40" s="39"/>
      <c r="FJ40" s="39"/>
      <c r="FK40" s="39"/>
      <c r="FL40" s="39"/>
      <c r="FM40" s="39"/>
      <c r="FN40" s="39"/>
      <c r="FO40" s="39"/>
      <c r="FP40" s="39"/>
      <c r="FQ40" s="39"/>
      <c r="FR40" s="39"/>
      <c r="FS40" s="39"/>
      <c r="FT40" s="39"/>
      <c r="FU40" s="39"/>
      <c r="FV40" s="39"/>
      <c r="FW40" s="39"/>
      <c r="FX40" s="39"/>
      <c r="FY40" s="39"/>
      <c r="FZ40" s="39"/>
      <c r="GA40" s="39"/>
      <c r="GB40" s="39"/>
      <c r="GC40" s="39"/>
      <c r="GD40" s="39"/>
      <c r="GE40" s="39"/>
      <c r="GF40" s="39"/>
      <c r="GG40" s="39"/>
      <c r="GH40" s="39"/>
      <c r="GI40" s="39"/>
      <c r="GJ40" s="39"/>
      <c r="GK40" s="39"/>
      <c r="GL40" s="39"/>
      <c r="GM40" s="39"/>
      <c r="GN40" s="39"/>
      <c r="GO40" s="39"/>
      <c r="GP40" s="39"/>
      <c r="GQ40" s="39"/>
      <c r="GR40" s="39"/>
      <c r="GS40" s="39"/>
      <c r="GT40" s="39"/>
      <c r="GU40" s="39"/>
      <c r="GV40" s="39"/>
      <c r="GW40" s="39"/>
      <c r="GX40" s="39"/>
      <c r="GY40" s="39"/>
      <c r="GZ40" s="39"/>
      <c r="HA40" s="39"/>
      <c r="HB40" s="39"/>
      <c r="HC40" s="39"/>
      <c r="HD40" s="39"/>
      <c r="HE40" s="39"/>
      <c r="HF40" s="39"/>
      <c r="HG40" s="39"/>
      <c r="HH40" s="39"/>
      <c r="HI40" s="39"/>
      <c r="HJ40" s="39"/>
      <c r="HK40" s="39"/>
      <c r="HL40" s="39"/>
      <c r="HM40" s="39"/>
      <c r="HN40" s="39"/>
      <c r="HO40" s="39"/>
      <c r="HP40" s="39"/>
      <c r="HQ40" s="39"/>
      <c r="HR40" s="39"/>
      <c r="HS40" s="39"/>
      <c r="HT40" s="39"/>
      <c r="HU40" s="39"/>
      <c r="HV40" s="39"/>
      <c r="HW40" s="39"/>
      <c r="HX40" s="39"/>
      <c r="HY40" s="39"/>
      <c r="HZ40" s="39"/>
      <c r="IA40" s="39"/>
      <c r="IB40" s="39"/>
      <c r="IC40" s="39"/>
      <c r="ID40" s="39"/>
      <c r="IE40" s="39"/>
      <c r="IF40" s="39"/>
      <c r="IG40" s="39"/>
      <c r="IH40" s="39"/>
      <c r="II40" s="39"/>
      <c r="IJ40" s="39"/>
      <c r="IK40" s="39"/>
      <c r="IL40" s="39"/>
      <c r="IM40" s="94"/>
      <c r="IN40" s="39"/>
      <c r="IO40" s="39"/>
      <c r="IP40" s="39"/>
      <c r="IQ40" s="39"/>
      <c r="IR40" s="39"/>
      <c r="IS40" s="39"/>
      <c r="IT40" s="39"/>
      <c r="IU40" s="39"/>
      <c r="IV40" s="39"/>
      <c r="IW40" s="39"/>
      <c r="IX40" s="39"/>
      <c r="IY40" s="39"/>
      <c r="IZ40" s="39"/>
      <c r="JA40" s="39"/>
      <c r="JB40" s="39"/>
      <c r="JC40" s="39"/>
      <c r="JD40" s="39"/>
      <c r="JE40" s="39"/>
      <c r="JF40" s="39"/>
      <c r="JG40" s="39"/>
      <c r="JH40" s="39"/>
      <c r="JI40" s="39"/>
      <c r="JJ40" s="39"/>
      <c r="JK40" s="39"/>
      <c r="JL40" s="39"/>
      <c r="JM40" s="39"/>
      <c r="JN40" s="39"/>
      <c r="JO40" s="39"/>
      <c r="JP40" s="39"/>
      <c r="JQ40" s="39"/>
      <c r="JR40" s="39"/>
      <c r="JS40" s="39"/>
      <c r="JT40" s="39"/>
      <c r="JU40" s="39"/>
      <c r="JV40" s="39"/>
      <c r="JW40" s="39"/>
      <c r="JX40" s="39"/>
      <c r="JY40" s="39"/>
      <c r="JZ40" s="39"/>
      <c r="KA40" s="39"/>
      <c r="KB40" s="39"/>
      <c r="KC40" s="39"/>
      <c r="KD40" s="39"/>
      <c r="KE40" s="39"/>
      <c r="KF40" s="39"/>
      <c r="KG40" s="39"/>
      <c r="KH40" s="39"/>
      <c r="KI40" s="39"/>
      <c r="KJ40" s="39"/>
      <c r="KK40" s="39"/>
      <c r="KL40" s="39"/>
      <c r="KM40" s="39"/>
      <c r="KN40" s="39"/>
      <c r="KO40" s="39"/>
      <c r="KP40" s="39"/>
      <c r="KQ40" s="39"/>
      <c r="KR40" s="39"/>
      <c r="KS40" s="39"/>
      <c r="KT40" s="39"/>
      <c r="KU40" s="39"/>
      <c r="KV40" s="39"/>
      <c r="KW40" s="39"/>
      <c r="KX40" s="39"/>
      <c r="KY40" s="39"/>
      <c r="KZ40" s="39"/>
      <c r="LA40" s="39"/>
      <c r="LB40" s="39"/>
      <c r="LC40" s="39"/>
      <c r="LD40" s="39"/>
      <c r="LE40" s="39"/>
      <c r="LF40" s="39"/>
      <c r="LG40" s="39"/>
      <c r="LH40" s="39"/>
      <c r="LI40" s="39"/>
      <c r="LJ40" s="39"/>
      <c r="LK40" s="39"/>
      <c r="LL40" s="39"/>
    </row>
    <row r="41" spans="1:324" ht="12.75" hidden="1" customHeight="1" x14ac:dyDescent="0.2">
      <c r="A41" s="36"/>
      <c r="B41" s="49"/>
      <c r="C41" s="50"/>
      <c r="D41" s="53"/>
      <c r="E41" s="53"/>
      <c r="F41" s="55"/>
      <c r="G41" s="57"/>
      <c r="H41" s="59" t="e">
        <f>IF(AND(OR(#REF!="Y",#REF!="Y"),J41&lt;5,K41&lt;5),IF(AND(J41=#REF!,K41=#REF!),#REF!+1,1),"")</f>
        <v>#REF!</v>
      </c>
      <c r="I41" s="61" t="e">
        <f>IF(AND(#REF!="Y",K41&gt;0,OR(AND(H41=1,#REF!=10),AND(H41=2,#REF!=20),AND(H41=3,#REF!=30),AND(H41=4,#REF!=40),AND(H41=5,#REF!=50),AND(H41=6,#REF!=60),AND(H41=7,#REF!=70),AND(H41=8,#REF!=80),AND(H41=9,#REF!=90),AND(H41=10,#REF!=100))),VLOOKUP(K41-1,SortLookup!$A$13:$B$16,2,FALSE),"")</f>
        <v>#REF!</v>
      </c>
      <c r="J41" s="63" t="str">
        <f>IF(ISNA(VLOOKUP(E41,SortLookup!$A$1:$B$5,2,FALSE))," ",VLOOKUP(E41,SortLookup!$A$1:$B$5,2,FALSE))</f>
        <v xml:space="preserve"> </v>
      </c>
      <c r="K41" s="65" t="str">
        <f>IF(ISNA(VLOOKUP(F41,SortLookup!$A$7:$B$11,2,FALSE))," ",VLOOKUP(F41,SortLookup!$A$7:$B$11,2,FALSE))</f>
        <v xml:space="preserve"> </v>
      </c>
      <c r="L41" s="66">
        <f t="shared" ref="L41:L46" si="107">M41+N41+P41</f>
        <v>0</v>
      </c>
      <c r="M41" s="67">
        <f t="shared" ref="M41:M46" si="108">AC41+AP41+BB41+BM41+BZ41+CK41+CV41+DG41+DR41+EC41+EN41+EY41+FJ41+FU41+GF41+GQ41+HB41+HM41+HX41+II41</f>
        <v>0</v>
      </c>
      <c r="N41" s="68">
        <f t="shared" ref="N41:N46" si="109">AE41+AR41+BD41+BO41+CB41+CM41+CX41+DI41+DT41+EE41+EP41+FA41+FL41+FW41+GH41+GS41+HD41+HO41+HZ41+IK41</f>
        <v>0</v>
      </c>
      <c r="O41" s="70">
        <f t="shared" si="61"/>
        <v>0</v>
      </c>
      <c r="P41" s="72">
        <f t="shared" ref="P41:P46" si="110">X41+AK41+AW41+BH41+BU41+CF41+CQ41+DB41+DM41+DX41+EI41+ET41+FE41+FP41+GA41+GL41+GW41+HH41+HS41+ID41</f>
        <v>0</v>
      </c>
      <c r="Q41" s="74"/>
      <c r="R41" s="76"/>
      <c r="S41" s="76"/>
      <c r="T41" s="76"/>
      <c r="U41" s="76"/>
      <c r="V41" s="76"/>
      <c r="W41" s="76"/>
      <c r="X41" s="77"/>
      <c r="Y41" s="77"/>
      <c r="Z41" s="77"/>
      <c r="AA41" s="77"/>
      <c r="AB41" s="78"/>
      <c r="AC41" s="80">
        <f t="shared" ref="AC41:AC46" si="111">Q41+R41+S41+T41+U41+V41+W41</f>
        <v>0</v>
      </c>
      <c r="AD41" s="70">
        <f t="shared" ref="AD41:AD46" si="112">X41</f>
        <v>0</v>
      </c>
      <c r="AE41" s="68">
        <f t="shared" ref="AE41:AE46" si="113">(Y41*3)+(Z41*10)+(AA41*5)+(AB41*20)</f>
        <v>0</v>
      </c>
      <c r="AF41" s="82">
        <f t="shared" ref="AF41:AF46" si="114">AC41+AD41+AE41</f>
        <v>0</v>
      </c>
      <c r="AG41" s="74"/>
      <c r="AH41" s="76"/>
      <c r="AI41" s="76"/>
      <c r="AJ41" s="76"/>
      <c r="AK41" s="77"/>
      <c r="AL41" s="77"/>
      <c r="AM41" s="77"/>
      <c r="AN41" s="77"/>
      <c r="AO41" s="78"/>
      <c r="AP41" s="80">
        <f t="shared" ref="AP41:AP46" si="115">AG41+AH41+AI41+AJ41</f>
        <v>0</v>
      </c>
      <c r="AQ41" s="70">
        <f t="shared" ref="AQ41:AQ46" si="116">AK41</f>
        <v>0</v>
      </c>
      <c r="AR41" s="68">
        <f t="shared" ref="AR41:AR46" si="117">(AL41*3)+(AM41*10)+(AN41*5)+(AO41*20)</f>
        <v>0</v>
      </c>
      <c r="AS41" s="82">
        <f t="shared" ref="AS41:AS46" si="118">AP41+AQ41+AR41</f>
        <v>0</v>
      </c>
      <c r="AT41" s="74"/>
      <c r="AU41" s="76"/>
      <c r="AV41" s="76"/>
      <c r="AW41" s="77"/>
      <c r="AX41" s="77"/>
      <c r="AY41" s="77"/>
      <c r="AZ41" s="77"/>
      <c r="BA41" s="78"/>
      <c r="BB41" s="80">
        <f t="shared" ref="BB41:BB46" si="119">AT41+AU41+AV41</f>
        <v>0</v>
      </c>
      <c r="BC41" s="70">
        <f t="shared" ref="BC41:BC46" si="120">AW41</f>
        <v>0</v>
      </c>
      <c r="BD41" s="68">
        <f t="shared" ref="BD41:BD46" si="121">(AX41*3)+(AY41*10)+(AZ41*5)+(BA41*20)</f>
        <v>0</v>
      </c>
      <c r="BE41" s="82">
        <f t="shared" ref="BE41:BE46" si="122">BB41+BC41+BD41</f>
        <v>0</v>
      </c>
      <c r="BF41" s="80"/>
      <c r="BG41" s="84"/>
      <c r="BH41" s="85"/>
      <c r="BI41" s="85"/>
      <c r="BJ41" s="85"/>
      <c r="BK41" s="85"/>
      <c r="BL41" s="86"/>
      <c r="BM41" s="80">
        <f t="shared" ref="BM41:BM46" si="123">BF41+BG41</f>
        <v>0</v>
      </c>
      <c r="BN41" s="70">
        <f t="shared" ref="BN41:BN46" si="124">BH41</f>
        <v>0</v>
      </c>
      <c r="BO41" s="68">
        <f t="shared" ref="BO41:BO46" si="125">(BI41*3)+(BJ41*10)+(BK41*5)+(BL41*20)</f>
        <v>0</v>
      </c>
      <c r="BP41" s="82">
        <f t="shared" ref="BP41:BP46" si="126">BM41+BN41+BO41</f>
        <v>0</v>
      </c>
      <c r="BQ41" s="88"/>
      <c r="BR41" s="75"/>
      <c r="BS41" s="75"/>
      <c r="BT41" s="75"/>
      <c r="BU41" s="77"/>
      <c r="BV41" s="77"/>
      <c r="BW41" s="77"/>
      <c r="BX41" s="77"/>
      <c r="BY41" s="78"/>
      <c r="BZ41" s="79">
        <f t="shared" ref="BZ41:BZ42" si="127">BQ41+BR41+BS41+BT41</f>
        <v>0</v>
      </c>
      <c r="CA41" s="71">
        <f t="shared" ref="CA41:CA42" si="128">BU41</f>
        <v>0</v>
      </c>
      <c r="CB41" s="89">
        <f t="shared" ref="CB41:CB42" si="129">(BV41*3)+(BW41*10)+(BX41*5)+(BY41*20)</f>
        <v>0</v>
      </c>
      <c r="CC41" s="90">
        <f t="shared" ref="CC41:CC42" si="130">BZ41+CA41+CB41</f>
        <v>0</v>
      </c>
      <c r="CD41" s="73"/>
      <c r="CE41" s="75"/>
      <c r="CF41" s="77"/>
      <c r="CG41" s="77"/>
      <c r="CH41" s="77"/>
      <c r="CI41" s="77"/>
      <c r="CJ41" s="78"/>
      <c r="CK41" s="79">
        <f t="shared" ref="CK41:CK42" si="131">CD41+CE41</f>
        <v>0</v>
      </c>
      <c r="CL41" s="71">
        <f t="shared" ref="CL41:CL42" si="132">CF41</f>
        <v>0</v>
      </c>
      <c r="CM41" s="69">
        <f t="shared" ref="CM41:CM42" si="133">(CG41*3)+(CH41*10)+(CI41*5)+(CJ41*20)</f>
        <v>0</v>
      </c>
      <c r="CN41" s="81">
        <f t="shared" ref="CN41:CN42" si="134">CK41+CL41+CM41</f>
        <v>0</v>
      </c>
      <c r="CO41" s="39"/>
      <c r="CP41" s="39"/>
      <c r="CQ41" s="39"/>
      <c r="CR41" s="39"/>
      <c r="CS41" s="39"/>
      <c r="CT41" s="39"/>
      <c r="CU41" s="39"/>
      <c r="CV41" s="91"/>
      <c r="CW41" s="39"/>
      <c r="CX41" s="39"/>
      <c r="CY41" s="91"/>
      <c r="CZ41" s="91"/>
      <c r="DA41" s="39"/>
      <c r="DB41" s="39"/>
      <c r="DC41" s="39"/>
      <c r="DD41" s="39"/>
      <c r="DE41" s="39"/>
      <c r="DF41" s="39"/>
      <c r="DG41" s="91"/>
      <c r="DH41" s="39"/>
      <c r="DI41" s="39"/>
      <c r="DJ41" s="91"/>
      <c r="DK41" s="91"/>
      <c r="DL41" s="39"/>
      <c r="DM41" s="39"/>
      <c r="DN41" s="39"/>
      <c r="DO41" s="39"/>
      <c r="DP41" s="39"/>
      <c r="DQ41" s="39"/>
      <c r="DR41" s="91"/>
      <c r="DS41" s="39"/>
      <c r="DT41" s="39"/>
      <c r="DU41" s="91"/>
      <c r="DV41" s="91"/>
      <c r="DW41" s="39"/>
      <c r="DX41" s="39"/>
      <c r="DY41" s="39"/>
      <c r="DZ41" s="39"/>
      <c r="EA41" s="39"/>
      <c r="EB41" s="39"/>
      <c r="EC41" s="91"/>
      <c r="ED41" s="39"/>
      <c r="EE41" s="39"/>
      <c r="EF41" s="91"/>
      <c r="EG41" s="91"/>
      <c r="EH41" s="39"/>
      <c r="EI41" s="39"/>
      <c r="EJ41" s="39"/>
      <c r="EK41" s="39"/>
      <c r="EL41" s="39"/>
      <c r="EM41" s="39"/>
      <c r="EN41" s="91"/>
      <c r="EO41" s="39"/>
      <c r="EP41" s="39"/>
      <c r="EQ41" s="91"/>
      <c r="ER41" s="91"/>
      <c r="ES41" s="39"/>
      <c r="ET41" s="39"/>
      <c r="EU41" s="39"/>
      <c r="EV41" s="39"/>
      <c r="EW41" s="39"/>
      <c r="EX41" s="39"/>
      <c r="EY41" s="91"/>
      <c r="EZ41" s="39"/>
      <c r="FA41" s="39"/>
      <c r="FB41" s="91"/>
      <c r="FC41" s="91"/>
      <c r="FD41" s="39"/>
      <c r="FE41" s="39"/>
      <c r="FF41" s="39"/>
      <c r="FG41" s="39"/>
      <c r="FH41" s="39"/>
      <c r="FI41" s="39"/>
      <c r="FJ41" s="91"/>
      <c r="FK41" s="39"/>
      <c r="FL41" s="39"/>
      <c r="FM41" s="91"/>
      <c r="FN41" s="91"/>
      <c r="FO41" s="39"/>
      <c r="FP41" s="39"/>
      <c r="FQ41" s="39"/>
      <c r="FR41" s="39"/>
      <c r="FS41" s="39"/>
      <c r="FT41" s="39"/>
      <c r="FU41" s="91"/>
      <c r="FV41" s="39"/>
      <c r="FW41" s="39"/>
      <c r="FX41" s="91"/>
      <c r="FY41" s="91"/>
      <c r="FZ41" s="39"/>
      <c r="GA41" s="39"/>
      <c r="GB41" s="39"/>
      <c r="GC41" s="39"/>
      <c r="GD41" s="39"/>
      <c r="GE41" s="39"/>
      <c r="GF41" s="91"/>
      <c r="GG41" s="39"/>
      <c r="GH41" s="39"/>
      <c r="GI41" s="91"/>
      <c r="GJ41" s="91"/>
      <c r="GK41" s="39"/>
      <c r="GL41" s="39"/>
      <c r="GM41" s="39"/>
      <c r="GN41" s="39"/>
      <c r="GO41" s="39"/>
      <c r="GP41" s="39"/>
      <c r="GQ41" s="91"/>
      <c r="GR41" s="39"/>
      <c r="GS41" s="39"/>
      <c r="GT41" s="91"/>
      <c r="GU41" s="91"/>
      <c r="GV41" s="39"/>
      <c r="GW41" s="39"/>
      <c r="GX41" s="39"/>
      <c r="GY41" s="39"/>
      <c r="GZ41" s="39"/>
      <c r="HA41" s="39"/>
      <c r="HB41" s="91"/>
      <c r="HC41" s="39"/>
      <c r="HD41" s="39"/>
      <c r="HE41" s="91"/>
      <c r="HF41" s="91"/>
      <c r="HG41" s="39"/>
      <c r="HH41" s="39"/>
      <c r="HI41" s="39"/>
      <c r="HJ41" s="39"/>
      <c r="HK41" s="39"/>
      <c r="HL41" s="39"/>
      <c r="HM41" s="91"/>
      <c r="HN41" s="39"/>
      <c r="HO41" s="39"/>
      <c r="HP41" s="91"/>
      <c r="HQ41" s="91"/>
      <c r="HR41" s="39"/>
      <c r="HS41" s="39"/>
      <c r="HT41" s="39"/>
      <c r="HU41" s="39"/>
      <c r="HV41" s="39"/>
      <c r="HW41" s="39"/>
      <c r="HX41" s="91"/>
      <c r="HY41" s="39"/>
      <c r="HZ41" s="39"/>
      <c r="IA41" s="91"/>
      <c r="IB41" s="91"/>
      <c r="IC41" s="39"/>
      <c r="ID41" s="39"/>
      <c r="IE41" s="39"/>
      <c r="IF41" s="39"/>
      <c r="IG41" s="39"/>
      <c r="IH41" s="39"/>
      <c r="II41" s="91"/>
      <c r="IJ41" s="39"/>
      <c r="IK41" s="39"/>
      <c r="IL41" s="39"/>
      <c r="IM41" s="94"/>
      <c r="IN41" s="39"/>
      <c r="IO41" s="39"/>
      <c r="IP41" s="39"/>
      <c r="IQ41" s="39"/>
      <c r="IR41" s="39"/>
      <c r="IS41" s="39"/>
      <c r="IT41" s="39"/>
      <c r="IU41" s="39"/>
      <c r="IV41" s="39"/>
      <c r="IW41" s="39"/>
      <c r="IX41" s="39"/>
      <c r="IY41" s="39"/>
      <c r="IZ41" s="39"/>
      <c r="JA41" s="39"/>
      <c r="JB41" s="39"/>
      <c r="JC41" s="39"/>
      <c r="JD41" s="39"/>
      <c r="JE41" s="39"/>
      <c r="JF41" s="39"/>
      <c r="JG41" s="39"/>
      <c r="JH41" s="39"/>
      <c r="JI41" s="39"/>
      <c r="JJ41" s="39"/>
      <c r="JK41" s="39"/>
      <c r="JL41" s="39"/>
      <c r="JM41" s="39"/>
      <c r="JN41" s="39"/>
      <c r="JO41" s="39"/>
      <c r="JP41" s="39"/>
      <c r="JQ41" s="39"/>
      <c r="JR41" s="39"/>
      <c r="JS41" s="39"/>
      <c r="JT41" s="39"/>
      <c r="JU41" s="39"/>
      <c r="JV41" s="39"/>
      <c r="JW41" s="39"/>
      <c r="JX41" s="39"/>
      <c r="JY41" s="39"/>
      <c r="JZ41" s="39"/>
      <c r="KA41" s="39"/>
      <c r="KB41" s="39"/>
      <c r="KC41" s="39"/>
      <c r="KD41" s="39"/>
      <c r="KE41" s="39"/>
      <c r="KF41" s="39"/>
      <c r="KG41" s="39"/>
      <c r="KH41" s="39"/>
      <c r="KI41" s="39"/>
      <c r="KJ41" s="39"/>
      <c r="KK41" s="39"/>
      <c r="KL41" s="39"/>
      <c r="KM41" s="39"/>
      <c r="KN41" s="39"/>
      <c r="KO41" s="39"/>
      <c r="KP41" s="39"/>
      <c r="KQ41" s="39"/>
      <c r="KR41" s="39"/>
      <c r="KS41" s="39"/>
      <c r="KT41" s="39"/>
      <c r="KU41" s="39"/>
      <c r="KV41" s="39"/>
      <c r="KW41" s="39"/>
      <c r="KX41" s="39"/>
      <c r="KY41" s="39"/>
      <c r="KZ41" s="39"/>
      <c r="LA41" s="39"/>
      <c r="LB41" s="39"/>
      <c r="LC41" s="39"/>
      <c r="LD41" s="39"/>
      <c r="LE41" s="39"/>
      <c r="LF41" s="39"/>
      <c r="LG41" s="39"/>
      <c r="LH41" s="39"/>
      <c r="LI41" s="39"/>
      <c r="LJ41" s="39"/>
      <c r="LK41" s="39"/>
      <c r="LL41" s="39"/>
    </row>
    <row r="42" spans="1:324" ht="12.75" hidden="1" customHeight="1" x14ac:dyDescent="0.2">
      <c r="A42" s="36"/>
      <c r="B42" s="48"/>
      <c r="C42" s="51"/>
      <c r="D42" s="52"/>
      <c r="E42" s="52"/>
      <c r="F42" s="54"/>
      <c r="G42" s="56"/>
      <c r="H42" s="58" t="e">
        <f>IF(AND(OR(#REF!="Y",#REF!="Y"),J42&lt;5,K42&lt;5),IF(AND(J42=#REF!,K42=#REF!),#REF!+1,1),"")</f>
        <v>#REF!</v>
      </c>
      <c r="I42" s="60" t="e">
        <f>IF(AND(#REF!="Y",K42&gt;0,OR(AND(H42=1,#REF!=10),AND(H42=2,#REF!=20),AND(H42=3,#REF!=30),AND(H42=4,#REF!=40),AND(H42=5,#REF!=50),AND(H42=6,#REF!=60),AND(H42=7,#REF!=70),AND(H42=8,#REF!=80),AND(H42=9,#REF!=90),AND(H42=10,#REF!=100))),VLOOKUP(K42-1,SortLookup!$A$13:$B$16,2,FALSE),"")</f>
        <v>#REF!</v>
      </c>
      <c r="J42" s="62" t="str">
        <f>IF(ISNA(VLOOKUP(E42,SortLookup!$A$1:$B$5,2,FALSE))," ",VLOOKUP(E42,SortLookup!$A$1:$B$5,2,FALSE))</f>
        <v xml:space="preserve"> </v>
      </c>
      <c r="K42" s="64" t="str">
        <f>IF(ISNA(VLOOKUP(F42,SortLookup!$A$7:$B$11,2,FALSE))," ",VLOOKUP(F42,SortLookup!$A$7:$B$11,2,FALSE))</f>
        <v xml:space="preserve"> </v>
      </c>
      <c r="L42" s="66">
        <f t="shared" si="107"/>
        <v>0</v>
      </c>
      <c r="M42" s="67">
        <f t="shared" si="108"/>
        <v>0</v>
      </c>
      <c r="N42" s="68">
        <f t="shared" si="109"/>
        <v>0</v>
      </c>
      <c r="O42" s="70">
        <f t="shared" si="61"/>
        <v>0</v>
      </c>
      <c r="P42" s="72">
        <f t="shared" si="110"/>
        <v>0</v>
      </c>
      <c r="Q42" s="73"/>
      <c r="R42" s="75"/>
      <c r="S42" s="75"/>
      <c r="T42" s="75"/>
      <c r="U42" s="75"/>
      <c r="V42" s="75"/>
      <c r="W42" s="75"/>
      <c r="X42" s="77"/>
      <c r="Y42" s="77"/>
      <c r="Z42" s="77"/>
      <c r="AA42" s="77"/>
      <c r="AB42" s="78"/>
      <c r="AC42" s="79">
        <f t="shared" si="111"/>
        <v>0</v>
      </c>
      <c r="AD42" s="71">
        <f t="shared" si="112"/>
        <v>0</v>
      </c>
      <c r="AE42" s="69">
        <f t="shared" si="113"/>
        <v>0</v>
      </c>
      <c r="AF42" s="81">
        <f t="shared" si="114"/>
        <v>0</v>
      </c>
      <c r="AG42" s="73"/>
      <c r="AH42" s="75"/>
      <c r="AI42" s="75"/>
      <c r="AJ42" s="75"/>
      <c r="AK42" s="77"/>
      <c r="AL42" s="77"/>
      <c r="AM42" s="77"/>
      <c r="AN42" s="77"/>
      <c r="AO42" s="78"/>
      <c r="AP42" s="79">
        <f t="shared" si="115"/>
        <v>0</v>
      </c>
      <c r="AQ42" s="71">
        <f t="shared" si="116"/>
        <v>0</v>
      </c>
      <c r="AR42" s="69">
        <f t="shared" si="117"/>
        <v>0</v>
      </c>
      <c r="AS42" s="81">
        <f t="shared" si="118"/>
        <v>0</v>
      </c>
      <c r="AT42" s="73"/>
      <c r="AU42" s="75"/>
      <c r="AV42" s="75"/>
      <c r="AW42" s="77"/>
      <c r="AX42" s="77"/>
      <c r="AY42" s="77"/>
      <c r="AZ42" s="77"/>
      <c r="BA42" s="78"/>
      <c r="BB42" s="79">
        <f t="shared" si="119"/>
        <v>0</v>
      </c>
      <c r="BC42" s="71">
        <f t="shared" si="120"/>
        <v>0</v>
      </c>
      <c r="BD42" s="69">
        <f t="shared" si="121"/>
        <v>0</v>
      </c>
      <c r="BE42" s="81">
        <f t="shared" si="122"/>
        <v>0</v>
      </c>
      <c r="BF42" s="79"/>
      <c r="BG42" s="83"/>
      <c r="BH42" s="77"/>
      <c r="BI42" s="77"/>
      <c r="BJ42" s="77"/>
      <c r="BK42" s="77"/>
      <c r="BL42" s="78"/>
      <c r="BM42" s="80">
        <f t="shared" si="123"/>
        <v>0</v>
      </c>
      <c r="BN42" s="70">
        <f t="shared" si="124"/>
        <v>0</v>
      </c>
      <c r="BO42" s="68">
        <f t="shared" si="125"/>
        <v>0</v>
      </c>
      <c r="BP42" s="87">
        <f t="shared" si="126"/>
        <v>0</v>
      </c>
      <c r="BQ42" s="73"/>
      <c r="BR42" s="75"/>
      <c r="BS42" s="75"/>
      <c r="BT42" s="75"/>
      <c r="BU42" s="77"/>
      <c r="BV42" s="77"/>
      <c r="BW42" s="77"/>
      <c r="BX42" s="77"/>
      <c r="BY42" s="78"/>
      <c r="BZ42" s="79">
        <f t="shared" si="127"/>
        <v>0</v>
      </c>
      <c r="CA42" s="71">
        <f t="shared" si="128"/>
        <v>0</v>
      </c>
      <c r="CB42" s="89">
        <f t="shared" si="129"/>
        <v>0</v>
      </c>
      <c r="CC42" s="90">
        <f t="shared" si="130"/>
        <v>0</v>
      </c>
      <c r="CD42" s="73"/>
      <c r="CE42" s="75"/>
      <c r="CF42" s="77"/>
      <c r="CG42" s="77"/>
      <c r="CH42" s="77"/>
      <c r="CI42" s="77"/>
      <c r="CJ42" s="78"/>
      <c r="CK42" s="79">
        <f t="shared" si="131"/>
        <v>0</v>
      </c>
      <c r="CL42" s="71">
        <f t="shared" si="132"/>
        <v>0</v>
      </c>
      <c r="CM42" s="69">
        <f t="shared" si="133"/>
        <v>0</v>
      </c>
      <c r="CN42" s="81">
        <f t="shared" si="134"/>
        <v>0</v>
      </c>
      <c r="CO42" s="40"/>
      <c r="CP42" s="40"/>
      <c r="CQ42" s="41"/>
      <c r="CR42" s="41"/>
      <c r="CS42" s="41"/>
      <c r="CT42" s="41"/>
      <c r="CU42" s="41"/>
      <c r="CV42" s="42"/>
      <c r="CW42" s="43"/>
      <c r="CX42" s="44"/>
      <c r="CY42" s="45"/>
      <c r="CZ42" s="40"/>
      <c r="DA42" s="40"/>
      <c r="DB42" s="41"/>
      <c r="DC42" s="41"/>
      <c r="DD42" s="41"/>
      <c r="DE42" s="41"/>
      <c r="DF42" s="41"/>
      <c r="DG42" s="42"/>
      <c r="DH42" s="43"/>
      <c r="DI42" s="44"/>
      <c r="DJ42" s="45"/>
      <c r="DK42" s="40"/>
      <c r="DL42" s="40"/>
      <c r="DM42" s="41"/>
      <c r="DN42" s="41"/>
      <c r="DO42" s="41"/>
      <c r="DP42" s="41"/>
      <c r="DQ42" s="41"/>
      <c r="DR42" s="42"/>
      <c r="DS42" s="43"/>
      <c r="DT42" s="44"/>
      <c r="DU42" s="45"/>
      <c r="DV42" s="40"/>
      <c r="DW42" s="40"/>
      <c r="DX42" s="41"/>
      <c r="DY42" s="41"/>
      <c r="DZ42" s="41"/>
      <c r="EA42" s="41"/>
      <c r="EB42" s="41"/>
      <c r="EC42" s="42"/>
      <c r="ED42" s="43"/>
      <c r="EE42" s="44"/>
      <c r="EF42" s="45"/>
      <c r="EG42" s="40"/>
      <c r="EH42" s="40"/>
      <c r="EI42" s="41"/>
      <c r="EJ42" s="41"/>
      <c r="EK42" s="41"/>
      <c r="EL42" s="41"/>
      <c r="EM42" s="41"/>
      <c r="EN42" s="42"/>
      <c r="EO42" s="43"/>
      <c r="EP42" s="44"/>
      <c r="EQ42" s="45"/>
      <c r="ER42" s="40"/>
      <c r="ES42" s="40"/>
      <c r="ET42" s="41"/>
      <c r="EU42" s="41"/>
      <c r="EV42" s="41"/>
      <c r="EW42" s="41"/>
      <c r="EX42" s="41"/>
      <c r="EY42" s="42"/>
      <c r="EZ42" s="43"/>
      <c r="FA42" s="44"/>
      <c r="FB42" s="45"/>
      <c r="FC42" s="40"/>
      <c r="FD42" s="40"/>
      <c r="FE42" s="41"/>
      <c r="FF42" s="41"/>
      <c r="FG42" s="41"/>
      <c r="FH42" s="41"/>
      <c r="FI42" s="41"/>
      <c r="FJ42" s="42"/>
      <c r="FK42" s="43"/>
      <c r="FL42" s="44"/>
      <c r="FM42" s="45"/>
      <c r="FN42" s="40"/>
      <c r="FO42" s="40"/>
      <c r="FP42" s="41"/>
      <c r="FQ42" s="41"/>
      <c r="FR42" s="41"/>
      <c r="FS42" s="41"/>
      <c r="FT42" s="41"/>
      <c r="FU42" s="42"/>
      <c r="FV42" s="43"/>
      <c r="FW42" s="44"/>
      <c r="FX42" s="45"/>
      <c r="FY42" s="40"/>
      <c r="FZ42" s="40"/>
      <c r="GA42" s="41"/>
      <c r="GB42" s="41"/>
      <c r="GC42" s="41"/>
      <c r="GD42" s="41"/>
      <c r="GE42" s="41"/>
      <c r="GF42" s="42"/>
      <c r="GG42" s="43"/>
      <c r="GH42" s="44"/>
      <c r="GI42" s="45"/>
      <c r="GJ42" s="40"/>
      <c r="GK42" s="40"/>
      <c r="GL42" s="41"/>
      <c r="GM42" s="41"/>
      <c r="GN42" s="41"/>
      <c r="GO42" s="41"/>
      <c r="GP42" s="41"/>
      <c r="GQ42" s="42"/>
      <c r="GR42" s="43"/>
      <c r="GS42" s="44"/>
      <c r="GT42" s="45"/>
      <c r="GU42" s="40"/>
      <c r="GV42" s="40"/>
      <c r="GW42" s="41"/>
      <c r="GX42" s="41"/>
      <c r="GY42" s="41"/>
      <c r="GZ42" s="41"/>
      <c r="HA42" s="41"/>
      <c r="HB42" s="42"/>
      <c r="HC42" s="43"/>
      <c r="HD42" s="44"/>
      <c r="HE42" s="45"/>
      <c r="HF42" s="40"/>
      <c r="HG42" s="40"/>
      <c r="HH42" s="41"/>
      <c r="HI42" s="41"/>
      <c r="HJ42" s="41"/>
      <c r="HK42" s="41"/>
      <c r="HL42" s="41"/>
      <c r="HM42" s="42"/>
      <c r="HN42" s="43"/>
      <c r="HO42" s="44"/>
      <c r="HP42" s="45"/>
      <c r="HQ42" s="40"/>
      <c r="HR42" s="40"/>
      <c r="HS42" s="41"/>
      <c r="HT42" s="41"/>
      <c r="HU42" s="41"/>
      <c r="HV42" s="41"/>
      <c r="HW42" s="41"/>
      <c r="HX42" s="42"/>
      <c r="HY42" s="43"/>
      <c r="HZ42" s="44"/>
      <c r="IA42" s="45"/>
      <c r="IB42" s="40"/>
      <c r="IC42" s="40"/>
      <c r="ID42" s="41"/>
      <c r="IE42" s="41"/>
      <c r="IF42" s="41"/>
      <c r="IG42" s="41"/>
      <c r="IH42" s="41"/>
      <c r="II42" s="42"/>
      <c r="IJ42" s="43"/>
      <c r="IK42" s="44"/>
      <c r="IL42" s="45"/>
      <c r="IM42" s="46"/>
      <c r="IN42" s="39"/>
      <c r="IO42" s="39"/>
      <c r="IP42" s="39"/>
      <c r="IQ42" s="39"/>
      <c r="IR42" s="39"/>
      <c r="IS42" s="39"/>
      <c r="IT42" s="39"/>
      <c r="IU42" s="39"/>
      <c r="IV42" s="39"/>
      <c r="IW42" s="39"/>
      <c r="IX42" s="39"/>
      <c r="IY42" s="39"/>
      <c r="IZ42" s="39"/>
      <c r="JA42" s="39"/>
      <c r="JB42" s="39"/>
      <c r="JC42" s="39"/>
      <c r="JD42" s="39"/>
      <c r="JE42" s="39"/>
      <c r="JF42" s="39"/>
      <c r="JG42" s="39"/>
      <c r="JH42" s="39"/>
      <c r="JI42" s="39"/>
      <c r="JJ42" s="39"/>
      <c r="JK42" s="39"/>
      <c r="JL42" s="39"/>
      <c r="JM42" s="39"/>
      <c r="JN42" s="39"/>
      <c r="JO42" s="39"/>
      <c r="JP42" s="39"/>
      <c r="JQ42" s="39"/>
      <c r="JR42" s="39"/>
      <c r="JS42" s="39"/>
      <c r="JT42" s="39"/>
      <c r="JU42" s="39"/>
      <c r="JV42" s="39"/>
      <c r="JW42" s="39"/>
      <c r="JX42" s="39"/>
      <c r="JY42" s="39"/>
      <c r="JZ42" s="39"/>
      <c r="KA42" s="39"/>
      <c r="KB42" s="39"/>
      <c r="KC42" s="39"/>
      <c r="KD42" s="39"/>
      <c r="KE42" s="39"/>
      <c r="KF42" s="39"/>
      <c r="KG42" s="39"/>
      <c r="KH42" s="39"/>
      <c r="KI42" s="39"/>
      <c r="KJ42" s="39"/>
      <c r="KK42" s="39"/>
      <c r="KL42" s="39"/>
      <c r="KM42" s="39"/>
      <c r="KN42" s="39"/>
      <c r="KO42" s="39"/>
      <c r="KP42" s="39"/>
      <c r="KQ42" s="39"/>
      <c r="KR42" s="39"/>
      <c r="KS42" s="39"/>
      <c r="KT42" s="39"/>
      <c r="KU42" s="39"/>
      <c r="KV42" s="39"/>
      <c r="KW42" s="39"/>
      <c r="KX42" s="39"/>
      <c r="KY42" s="39"/>
      <c r="KZ42" s="39"/>
      <c r="LA42" s="39"/>
      <c r="LB42" s="39"/>
      <c r="LC42" s="39"/>
      <c r="LD42" s="39"/>
      <c r="LE42" s="39"/>
      <c r="LF42" s="39"/>
      <c r="LG42" s="39"/>
      <c r="LH42" s="39"/>
      <c r="LI42" s="39"/>
      <c r="LJ42" s="39"/>
      <c r="LK42" s="39"/>
      <c r="LL42" s="39"/>
    </row>
    <row r="43" spans="1:324" ht="12.75" hidden="1" customHeight="1" x14ac:dyDescent="0.2">
      <c r="A43" s="36"/>
      <c r="B43" s="48"/>
      <c r="C43" s="48"/>
      <c r="D43" s="52"/>
      <c r="E43" s="52"/>
      <c r="F43" s="54"/>
      <c r="G43" s="56"/>
      <c r="H43" s="58" t="e">
        <f>IF(AND(OR(#REF!="Y",#REF!="Y"),J43&lt;5,K43&lt;5),IF(AND(J43=#REF!,K43=#REF!),#REF!+1,1),"")</f>
        <v>#REF!</v>
      </c>
      <c r="I43" s="60" t="e">
        <f>IF(AND(#REF!="Y",K43&gt;0,OR(AND(H43=1,#REF!=10),AND(H43=2,#REF!=20),AND(H43=3,#REF!=30),AND(H43=4,#REF!=40),AND(H43=5,#REF!=50),AND(H43=6,#REF!=60),AND(H43=7,#REF!=70),AND(H43=8,#REF!=80),AND(H43=9,#REF!=90),AND(H43=10,#REF!=100))),VLOOKUP(K43-1,SortLookup!$A$13:$B$16,2,FALSE),"")</f>
        <v>#REF!</v>
      </c>
      <c r="J43" s="62" t="str">
        <f>IF(ISNA(VLOOKUP(E43,SortLookup!$A$1:$B$5,2,FALSE))," ",VLOOKUP(E43,SortLookup!$A$1:$B$5,2,FALSE))</f>
        <v xml:space="preserve"> </v>
      </c>
      <c r="K43" s="64" t="str">
        <f>IF(ISNA(VLOOKUP(F43,SortLookup!$A$7:$B$11,2,FALSE))," ",VLOOKUP(F43,SortLookup!$A$7:$B$11,2,FALSE))</f>
        <v xml:space="preserve"> </v>
      </c>
      <c r="L43" s="66">
        <f t="shared" si="107"/>
        <v>0</v>
      </c>
      <c r="M43" s="67">
        <f t="shared" si="108"/>
        <v>0</v>
      </c>
      <c r="N43" s="68">
        <f t="shared" si="109"/>
        <v>0</v>
      </c>
      <c r="O43" s="70">
        <f t="shared" si="61"/>
        <v>0</v>
      </c>
      <c r="P43" s="72">
        <f t="shared" si="110"/>
        <v>0</v>
      </c>
      <c r="Q43" s="73"/>
      <c r="R43" s="75"/>
      <c r="S43" s="75"/>
      <c r="T43" s="75"/>
      <c r="U43" s="75"/>
      <c r="V43" s="75"/>
      <c r="W43" s="75"/>
      <c r="X43" s="77"/>
      <c r="Y43" s="77"/>
      <c r="Z43" s="77"/>
      <c r="AA43" s="77"/>
      <c r="AB43" s="78"/>
      <c r="AC43" s="79">
        <f t="shared" si="111"/>
        <v>0</v>
      </c>
      <c r="AD43" s="71">
        <f t="shared" si="112"/>
        <v>0</v>
      </c>
      <c r="AE43" s="69">
        <f t="shared" si="113"/>
        <v>0</v>
      </c>
      <c r="AF43" s="81">
        <f t="shared" si="114"/>
        <v>0</v>
      </c>
      <c r="AG43" s="73"/>
      <c r="AH43" s="75"/>
      <c r="AI43" s="75"/>
      <c r="AJ43" s="75"/>
      <c r="AK43" s="77"/>
      <c r="AL43" s="77"/>
      <c r="AM43" s="77"/>
      <c r="AN43" s="77"/>
      <c r="AO43" s="78"/>
      <c r="AP43" s="79">
        <f t="shared" si="115"/>
        <v>0</v>
      </c>
      <c r="AQ43" s="71">
        <f t="shared" si="116"/>
        <v>0</v>
      </c>
      <c r="AR43" s="69">
        <f t="shared" si="117"/>
        <v>0</v>
      </c>
      <c r="AS43" s="81">
        <f t="shared" si="118"/>
        <v>0</v>
      </c>
      <c r="AT43" s="73"/>
      <c r="AU43" s="75"/>
      <c r="AV43" s="75"/>
      <c r="AW43" s="77"/>
      <c r="AX43" s="77"/>
      <c r="AY43" s="77"/>
      <c r="AZ43" s="77"/>
      <c r="BA43" s="78"/>
      <c r="BB43" s="79">
        <f t="shared" si="119"/>
        <v>0</v>
      </c>
      <c r="BC43" s="71">
        <f t="shared" si="120"/>
        <v>0</v>
      </c>
      <c r="BD43" s="69">
        <f t="shared" si="121"/>
        <v>0</v>
      </c>
      <c r="BE43" s="81">
        <f t="shared" si="122"/>
        <v>0</v>
      </c>
      <c r="BF43" s="79"/>
      <c r="BG43" s="83"/>
      <c r="BH43" s="77"/>
      <c r="BI43" s="77"/>
      <c r="BJ43" s="77"/>
      <c r="BK43" s="77"/>
      <c r="BL43" s="78"/>
      <c r="BM43" s="80">
        <f t="shared" si="123"/>
        <v>0</v>
      </c>
      <c r="BN43" s="70">
        <f t="shared" si="124"/>
        <v>0</v>
      </c>
      <c r="BO43" s="68">
        <f t="shared" si="125"/>
        <v>0</v>
      </c>
      <c r="BP43" s="82">
        <f t="shared" si="126"/>
        <v>0</v>
      </c>
      <c r="BQ43" s="73"/>
      <c r="BR43" s="75"/>
      <c r="BS43" s="75"/>
      <c r="BT43" s="75"/>
      <c r="BU43" s="77"/>
      <c r="BV43" s="77"/>
      <c r="BW43" s="77"/>
      <c r="BX43" s="77"/>
      <c r="BY43" s="78"/>
      <c r="BZ43" s="79">
        <f>BQ43+BR43+BS43+BT43</f>
        <v>0</v>
      </c>
      <c r="CA43" s="71">
        <f>BU43</f>
        <v>0</v>
      </c>
      <c r="CB43" s="89">
        <f>(BV43*3)+(BW43*10)+(BX43*5)+(BY43*20)</f>
        <v>0</v>
      </c>
      <c r="CC43" s="90">
        <f>BZ43+CA43+CB43</f>
        <v>0</v>
      </c>
      <c r="CD43" s="73"/>
      <c r="CE43" s="75"/>
      <c r="CF43" s="77"/>
      <c r="CG43" s="77"/>
      <c r="CH43" s="77"/>
      <c r="CI43" s="77"/>
      <c r="CJ43" s="78"/>
      <c r="CK43" s="79">
        <f>CD43+CE43</f>
        <v>0</v>
      </c>
      <c r="CL43" s="71">
        <f>CF43</f>
        <v>0</v>
      </c>
      <c r="CM43" s="69">
        <f>(CG43*3)+(CH43*10)+(CI43*5)+(CJ43*20)</f>
        <v>0</v>
      </c>
      <c r="CN43" s="81">
        <f>CK43+CL43+CM43</f>
        <v>0</v>
      </c>
      <c r="CO43" s="91"/>
      <c r="CP43" s="91"/>
      <c r="CQ43" s="91"/>
      <c r="CR43" s="91"/>
      <c r="CS43" s="91"/>
      <c r="CT43" s="91"/>
      <c r="CU43" s="91"/>
      <c r="CV43" s="91"/>
      <c r="CW43" s="91"/>
      <c r="CX43" s="91"/>
      <c r="CY43" s="91"/>
      <c r="CZ43" s="91"/>
      <c r="DA43" s="91"/>
      <c r="DB43" s="91"/>
      <c r="DC43" s="91"/>
      <c r="DD43" s="91"/>
      <c r="DE43" s="91"/>
      <c r="DF43" s="91"/>
      <c r="DG43" s="91"/>
      <c r="DH43" s="91"/>
      <c r="DI43" s="91"/>
      <c r="DJ43" s="91"/>
      <c r="DK43" s="91"/>
      <c r="DL43" s="91"/>
      <c r="DM43" s="91"/>
      <c r="DN43" s="91"/>
      <c r="DO43" s="91"/>
      <c r="DP43" s="91"/>
      <c r="DQ43" s="91"/>
      <c r="DR43" s="91"/>
      <c r="DS43" s="91"/>
      <c r="DT43" s="91"/>
      <c r="DU43" s="91"/>
      <c r="DV43" s="91"/>
      <c r="DW43" s="91"/>
      <c r="DX43" s="91"/>
      <c r="DY43" s="91"/>
      <c r="DZ43" s="91"/>
      <c r="EA43" s="91"/>
      <c r="EB43" s="91"/>
      <c r="EC43" s="91"/>
      <c r="ED43" s="91"/>
      <c r="EE43" s="91"/>
      <c r="EF43" s="91"/>
      <c r="EG43" s="91"/>
      <c r="EH43" s="91"/>
      <c r="EI43" s="91"/>
      <c r="EJ43" s="91"/>
      <c r="EK43" s="91"/>
      <c r="EL43" s="91"/>
      <c r="EM43" s="91"/>
      <c r="EN43" s="91"/>
      <c r="EO43" s="91"/>
      <c r="EP43" s="91"/>
      <c r="EQ43" s="91"/>
      <c r="ER43" s="91"/>
      <c r="ES43" s="91"/>
      <c r="ET43" s="91"/>
      <c r="EU43" s="91"/>
      <c r="EV43" s="91"/>
      <c r="EW43" s="91"/>
      <c r="EX43" s="91"/>
      <c r="EY43" s="91"/>
      <c r="EZ43" s="91"/>
      <c r="FA43" s="91"/>
      <c r="FB43" s="91"/>
      <c r="FC43" s="91"/>
      <c r="FD43" s="91"/>
      <c r="FE43" s="91"/>
      <c r="FF43" s="91"/>
      <c r="FG43" s="91"/>
      <c r="FH43" s="91"/>
      <c r="FI43" s="91"/>
      <c r="FJ43" s="91"/>
      <c r="FK43" s="91"/>
      <c r="FL43" s="91"/>
      <c r="FM43" s="91"/>
      <c r="FN43" s="91"/>
      <c r="FO43" s="91"/>
      <c r="FP43" s="91"/>
      <c r="FQ43" s="91"/>
      <c r="FR43" s="91"/>
      <c r="FS43" s="91"/>
      <c r="FT43" s="91"/>
      <c r="FU43" s="91"/>
      <c r="FV43" s="91"/>
      <c r="FW43" s="91"/>
      <c r="FX43" s="91"/>
      <c r="FY43" s="91"/>
      <c r="FZ43" s="91"/>
      <c r="GA43" s="91"/>
      <c r="GB43" s="91"/>
      <c r="GC43" s="91"/>
      <c r="GD43" s="91"/>
      <c r="GE43" s="91"/>
      <c r="GF43" s="91"/>
      <c r="GG43" s="91"/>
      <c r="GH43" s="91"/>
      <c r="GI43" s="91"/>
      <c r="GJ43" s="91"/>
      <c r="GK43" s="91"/>
      <c r="GL43" s="91"/>
      <c r="GM43" s="91"/>
      <c r="GN43" s="91"/>
      <c r="GO43" s="91"/>
      <c r="GP43" s="91"/>
      <c r="GQ43" s="91"/>
      <c r="GR43" s="91"/>
      <c r="GS43" s="91"/>
      <c r="GT43" s="91"/>
      <c r="GU43" s="91"/>
      <c r="GV43" s="91"/>
      <c r="GW43" s="91"/>
      <c r="GX43" s="91"/>
      <c r="GY43" s="91"/>
      <c r="GZ43" s="91"/>
      <c r="HA43" s="91"/>
      <c r="HB43" s="91"/>
      <c r="HC43" s="91"/>
      <c r="HD43" s="91"/>
      <c r="HE43" s="91"/>
      <c r="HF43" s="91"/>
      <c r="HG43" s="91"/>
      <c r="HH43" s="91"/>
      <c r="HI43" s="91"/>
      <c r="HJ43" s="91"/>
      <c r="HK43" s="91"/>
      <c r="HL43" s="91"/>
      <c r="HM43" s="91"/>
      <c r="HN43" s="91"/>
      <c r="HO43" s="91"/>
      <c r="HP43" s="91"/>
      <c r="HQ43" s="91"/>
      <c r="HR43" s="91"/>
      <c r="HS43" s="91"/>
      <c r="HT43" s="91"/>
      <c r="HU43" s="91"/>
      <c r="HV43" s="91"/>
      <c r="HW43" s="91"/>
      <c r="HX43" s="91"/>
      <c r="HY43" s="91"/>
      <c r="HZ43" s="91"/>
      <c r="IA43" s="91"/>
      <c r="IB43" s="91"/>
      <c r="IC43" s="91"/>
      <c r="ID43" s="91"/>
      <c r="IE43" s="91"/>
      <c r="IF43" s="91"/>
      <c r="IG43" s="91"/>
      <c r="IH43" s="91"/>
      <c r="II43" s="91"/>
      <c r="IJ43" s="91"/>
      <c r="IK43" s="91"/>
      <c r="IL43" s="91"/>
      <c r="IM43" s="93"/>
      <c r="IN43" s="39"/>
      <c r="IO43" s="39"/>
      <c r="IP43" s="39"/>
      <c r="IQ43" s="39"/>
      <c r="IR43" s="39"/>
      <c r="IS43" s="39"/>
      <c r="IT43" s="39"/>
      <c r="IU43" s="39"/>
      <c r="IV43" s="39"/>
      <c r="IW43" s="39"/>
      <c r="IX43" s="39"/>
      <c r="IY43" s="39"/>
      <c r="IZ43" s="39"/>
      <c r="JA43" s="39"/>
      <c r="JB43" s="39"/>
      <c r="JC43" s="39"/>
      <c r="JD43" s="39"/>
      <c r="JE43" s="39"/>
      <c r="JF43" s="39"/>
      <c r="JG43" s="39"/>
      <c r="JH43" s="39"/>
      <c r="JI43" s="39"/>
      <c r="JJ43" s="39"/>
      <c r="JK43" s="39"/>
      <c r="JL43" s="39"/>
      <c r="JM43" s="39"/>
      <c r="JN43" s="39"/>
      <c r="JO43" s="39"/>
      <c r="JP43" s="39"/>
      <c r="JQ43" s="39"/>
      <c r="JR43" s="39"/>
      <c r="JS43" s="39"/>
      <c r="JT43" s="39"/>
      <c r="JU43" s="39"/>
      <c r="JV43" s="39"/>
      <c r="JW43" s="39"/>
      <c r="JX43" s="39"/>
      <c r="JY43" s="39"/>
      <c r="JZ43" s="39"/>
      <c r="KA43" s="39"/>
      <c r="KB43" s="39"/>
      <c r="KC43" s="39"/>
      <c r="KD43" s="39"/>
      <c r="KE43" s="39"/>
      <c r="KF43" s="39"/>
      <c r="KG43" s="39"/>
      <c r="KH43" s="39"/>
      <c r="KI43" s="39"/>
      <c r="KJ43" s="39"/>
      <c r="KK43" s="39"/>
      <c r="KL43" s="39"/>
      <c r="KM43" s="39"/>
      <c r="KN43" s="39"/>
      <c r="KO43" s="39"/>
      <c r="KP43" s="39"/>
      <c r="KQ43" s="39"/>
      <c r="KR43" s="39"/>
      <c r="KS43" s="39"/>
      <c r="KT43" s="39"/>
      <c r="KU43" s="39"/>
      <c r="KV43" s="39"/>
      <c r="KW43" s="39"/>
      <c r="KX43" s="39"/>
      <c r="KY43" s="39"/>
      <c r="KZ43" s="39"/>
      <c r="LA43" s="39"/>
      <c r="LB43" s="39"/>
      <c r="LC43" s="39"/>
      <c r="LD43" s="39"/>
      <c r="LE43" s="39"/>
      <c r="LF43" s="39"/>
      <c r="LG43" s="39"/>
      <c r="LH43" s="39"/>
      <c r="LI43" s="39"/>
      <c r="LJ43" s="39"/>
      <c r="LK43" s="39"/>
      <c r="LL43" s="39"/>
    </row>
    <row r="44" spans="1:324" ht="12.75" hidden="1" customHeight="1" x14ac:dyDescent="0.2">
      <c r="A44" s="36"/>
      <c r="B44" s="48"/>
      <c r="C44" s="48"/>
      <c r="D44" s="52"/>
      <c r="E44" s="52"/>
      <c r="F44" s="54"/>
      <c r="G44" s="56"/>
      <c r="H44" s="58" t="e">
        <f>IF(AND(OR(#REF!="Y",#REF!="Y"),J44&lt;5,K44&lt;5),IF(AND(J44=#REF!,K44=#REF!),#REF!+1,1),"")</f>
        <v>#REF!</v>
      </c>
      <c r="I44" s="60" t="e">
        <f>IF(AND(#REF!="Y",K44&gt;0,OR(AND(H44=1,#REF!=10),AND(H44=2,#REF!=20),AND(H44=3,#REF!=30),AND(H44=4,#REF!=40),AND(H44=5,#REF!=50),AND(H44=6,#REF!=60),AND(H44=7,#REF!=70),AND(H44=8,#REF!=80),AND(H44=9,#REF!=90),AND(H44=10,#REF!=100))),VLOOKUP(K44-1,SortLookup!$A$13:$B$16,2,FALSE),"")</f>
        <v>#REF!</v>
      </c>
      <c r="J44" s="62" t="str">
        <f>IF(ISNA(VLOOKUP(E44,SortLookup!$A$1:$B$5,2,FALSE))," ",VLOOKUP(E44,SortLookup!$A$1:$B$5,2,FALSE))</f>
        <v xml:space="preserve"> </v>
      </c>
      <c r="K44" s="64" t="str">
        <f>IF(ISNA(VLOOKUP(F44,SortLookup!$A$7:$B$11,2,FALSE))," ",VLOOKUP(F44,SortLookup!$A$7:$B$11,2,FALSE))</f>
        <v xml:space="preserve"> </v>
      </c>
      <c r="L44" s="66">
        <f t="shared" si="107"/>
        <v>0</v>
      </c>
      <c r="M44" s="67">
        <f t="shared" si="108"/>
        <v>0</v>
      </c>
      <c r="N44" s="68">
        <f t="shared" si="109"/>
        <v>0</v>
      </c>
      <c r="O44" s="70">
        <f t="shared" si="61"/>
        <v>0</v>
      </c>
      <c r="P44" s="72">
        <f t="shared" si="110"/>
        <v>0</v>
      </c>
      <c r="Q44" s="73"/>
      <c r="R44" s="75"/>
      <c r="S44" s="75"/>
      <c r="T44" s="75"/>
      <c r="U44" s="75"/>
      <c r="V44" s="75"/>
      <c r="W44" s="75"/>
      <c r="X44" s="77"/>
      <c r="Y44" s="77"/>
      <c r="Z44" s="77"/>
      <c r="AA44" s="77"/>
      <c r="AB44" s="78"/>
      <c r="AC44" s="79">
        <f t="shared" si="111"/>
        <v>0</v>
      </c>
      <c r="AD44" s="71">
        <f t="shared" si="112"/>
        <v>0</v>
      </c>
      <c r="AE44" s="69">
        <f t="shared" si="113"/>
        <v>0</v>
      </c>
      <c r="AF44" s="81">
        <f t="shared" si="114"/>
        <v>0</v>
      </c>
      <c r="AG44" s="73"/>
      <c r="AH44" s="75"/>
      <c r="AI44" s="75"/>
      <c r="AJ44" s="75"/>
      <c r="AK44" s="77"/>
      <c r="AL44" s="77"/>
      <c r="AM44" s="77"/>
      <c r="AN44" s="77"/>
      <c r="AO44" s="78"/>
      <c r="AP44" s="79">
        <f t="shared" si="115"/>
        <v>0</v>
      </c>
      <c r="AQ44" s="71">
        <f t="shared" si="116"/>
        <v>0</v>
      </c>
      <c r="AR44" s="69">
        <f t="shared" si="117"/>
        <v>0</v>
      </c>
      <c r="AS44" s="81">
        <f t="shared" si="118"/>
        <v>0</v>
      </c>
      <c r="AT44" s="73"/>
      <c r="AU44" s="75"/>
      <c r="AV44" s="75"/>
      <c r="AW44" s="77"/>
      <c r="AX44" s="77"/>
      <c r="AY44" s="77"/>
      <c r="AZ44" s="77"/>
      <c r="BA44" s="78"/>
      <c r="BB44" s="79">
        <f t="shared" si="119"/>
        <v>0</v>
      </c>
      <c r="BC44" s="71">
        <f t="shared" si="120"/>
        <v>0</v>
      </c>
      <c r="BD44" s="69">
        <f t="shared" si="121"/>
        <v>0</v>
      </c>
      <c r="BE44" s="81">
        <f t="shared" si="122"/>
        <v>0</v>
      </c>
      <c r="BF44" s="79"/>
      <c r="BG44" s="83"/>
      <c r="BH44" s="77"/>
      <c r="BI44" s="77"/>
      <c r="BJ44" s="77"/>
      <c r="BK44" s="77"/>
      <c r="BL44" s="78"/>
      <c r="BM44" s="80">
        <f t="shared" si="123"/>
        <v>0</v>
      </c>
      <c r="BN44" s="70">
        <f t="shared" si="124"/>
        <v>0</v>
      </c>
      <c r="BO44" s="68">
        <f t="shared" si="125"/>
        <v>0</v>
      </c>
      <c r="BP44" s="82">
        <f t="shared" si="126"/>
        <v>0</v>
      </c>
      <c r="BQ44" s="73"/>
      <c r="BR44" s="75"/>
      <c r="BS44" s="75"/>
      <c r="BT44" s="75"/>
      <c r="BU44" s="77"/>
      <c r="BV44" s="77"/>
      <c r="BW44" s="77"/>
      <c r="BX44" s="77"/>
      <c r="BY44" s="78"/>
      <c r="BZ44" s="79">
        <f>BQ44+BR44+BS44+BT44</f>
        <v>0</v>
      </c>
      <c r="CA44" s="71">
        <f>BU44</f>
        <v>0</v>
      </c>
      <c r="CB44" s="89">
        <f>(BV44*3)+(BW44*10)+(BX44*5)+(BY44*20)</f>
        <v>0</v>
      </c>
      <c r="CC44" s="90">
        <f>BZ44+CA44+CB44</f>
        <v>0</v>
      </c>
      <c r="CD44" s="73"/>
      <c r="CE44" s="75"/>
      <c r="CF44" s="77"/>
      <c r="CG44" s="77"/>
      <c r="CH44" s="77"/>
      <c r="CI44" s="77"/>
      <c r="CJ44" s="78"/>
      <c r="CK44" s="79">
        <f>CD44+CE44</f>
        <v>0</v>
      </c>
      <c r="CL44" s="71">
        <f>CF44</f>
        <v>0</v>
      </c>
      <c r="CM44" s="69">
        <f>(CG44*3)+(CH44*10)+(CI44*5)+(CJ44*20)</f>
        <v>0</v>
      </c>
      <c r="CN44" s="81">
        <f>CK44+CL44+CM44</f>
        <v>0</v>
      </c>
      <c r="CO44" s="92"/>
      <c r="CP44" s="92"/>
      <c r="CQ44" s="92"/>
      <c r="CR44" s="92"/>
      <c r="CS44" s="92"/>
      <c r="CT44" s="92"/>
      <c r="CU44" s="92"/>
      <c r="CV44" s="92"/>
      <c r="CW44" s="92"/>
      <c r="CX44" s="92"/>
      <c r="CY44" s="92"/>
      <c r="CZ44" s="92"/>
      <c r="DA44" s="92"/>
      <c r="DB44" s="92"/>
      <c r="DC44" s="92"/>
      <c r="DD44" s="92"/>
      <c r="DE44" s="92"/>
      <c r="DF44" s="92"/>
      <c r="DG44" s="92"/>
      <c r="DH44" s="92"/>
      <c r="DI44" s="92"/>
      <c r="DJ44" s="92"/>
      <c r="DK44" s="92"/>
      <c r="DL44" s="92"/>
      <c r="DM44" s="92"/>
      <c r="DN44" s="92"/>
      <c r="DO44" s="92"/>
      <c r="DP44" s="92"/>
      <c r="DQ44" s="92"/>
      <c r="DR44" s="92"/>
      <c r="DS44" s="92"/>
      <c r="DT44" s="92"/>
      <c r="DU44" s="92"/>
      <c r="DV44" s="92"/>
      <c r="DW44" s="92"/>
      <c r="DX44" s="92"/>
      <c r="DY44" s="92"/>
      <c r="DZ44" s="92"/>
      <c r="EA44" s="92"/>
      <c r="EB44" s="92"/>
      <c r="EC44" s="92"/>
      <c r="ED44" s="92"/>
      <c r="EE44" s="92"/>
      <c r="EF44" s="92"/>
      <c r="EG44" s="92"/>
      <c r="EH44" s="92"/>
      <c r="EI44" s="92"/>
      <c r="EJ44" s="92"/>
      <c r="EK44" s="92"/>
      <c r="EL44" s="92"/>
      <c r="EM44" s="92"/>
      <c r="EN44" s="92"/>
      <c r="EO44" s="92"/>
      <c r="EP44" s="92"/>
      <c r="EQ44" s="92"/>
      <c r="ER44" s="92"/>
      <c r="ES44" s="92"/>
      <c r="ET44" s="92"/>
      <c r="EU44" s="92"/>
      <c r="EV44" s="92"/>
      <c r="EW44" s="92"/>
      <c r="EX44" s="92"/>
      <c r="EY44" s="92"/>
      <c r="EZ44" s="92"/>
      <c r="FA44" s="92"/>
      <c r="FB44" s="92"/>
      <c r="FC44" s="92"/>
      <c r="FD44" s="92"/>
      <c r="FE44" s="92"/>
      <c r="FF44" s="92"/>
      <c r="FG44" s="92"/>
      <c r="FH44" s="92"/>
      <c r="FI44" s="92"/>
      <c r="FJ44" s="92"/>
      <c r="FK44" s="92"/>
      <c r="FL44" s="92"/>
      <c r="FM44" s="92"/>
      <c r="FN44" s="92"/>
      <c r="FO44" s="92"/>
      <c r="FP44" s="92"/>
      <c r="FQ44" s="92"/>
      <c r="FR44" s="92"/>
      <c r="FS44" s="92"/>
      <c r="FT44" s="92"/>
      <c r="FU44" s="92"/>
      <c r="FV44" s="92"/>
      <c r="FW44" s="92"/>
      <c r="FX44" s="92"/>
      <c r="FY44" s="92"/>
      <c r="FZ44" s="92"/>
      <c r="GA44" s="92"/>
      <c r="GB44" s="92"/>
      <c r="GC44" s="92"/>
      <c r="GD44" s="92"/>
      <c r="GE44" s="92"/>
      <c r="GF44" s="92"/>
      <c r="GG44" s="92"/>
      <c r="GH44" s="92"/>
      <c r="GI44" s="92"/>
      <c r="GJ44" s="92"/>
      <c r="GK44" s="92"/>
      <c r="GL44" s="92"/>
      <c r="GM44" s="92"/>
      <c r="GN44" s="92"/>
      <c r="GO44" s="92"/>
      <c r="GP44" s="92"/>
      <c r="GQ44" s="92"/>
      <c r="GR44" s="92"/>
      <c r="GS44" s="92"/>
      <c r="GT44" s="92"/>
      <c r="GU44" s="92"/>
      <c r="GV44" s="92"/>
      <c r="GW44" s="92"/>
      <c r="GX44" s="92"/>
      <c r="GY44" s="92"/>
      <c r="GZ44" s="92"/>
      <c r="HA44" s="92"/>
      <c r="HB44" s="92"/>
      <c r="HC44" s="92"/>
      <c r="HD44" s="92"/>
      <c r="HE44" s="92"/>
      <c r="HF44" s="92"/>
      <c r="HG44" s="92"/>
      <c r="HH44" s="92"/>
      <c r="HI44" s="92"/>
      <c r="HJ44" s="92"/>
      <c r="HK44" s="92"/>
      <c r="HL44" s="92"/>
      <c r="HM44" s="92"/>
      <c r="HN44" s="92"/>
      <c r="HO44" s="92"/>
      <c r="HP44" s="92"/>
      <c r="HQ44" s="92"/>
      <c r="HR44" s="92"/>
      <c r="HS44" s="92"/>
      <c r="HT44" s="92"/>
      <c r="HU44" s="92"/>
      <c r="HV44" s="92"/>
      <c r="HW44" s="92"/>
      <c r="HX44" s="92"/>
      <c r="HY44" s="92"/>
      <c r="HZ44" s="92"/>
      <c r="IA44" s="92"/>
      <c r="IB44" s="92"/>
      <c r="IC44" s="92"/>
      <c r="ID44" s="92"/>
      <c r="IE44" s="92"/>
      <c r="IF44" s="92"/>
      <c r="IG44" s="92"/>
      <c r="IH44" s="92"/>
      <c r="II44" s="92"/>
      <c r="IJ44" s="92"/>
      <c r="IK44" s="92"/>
      <c r="IL44" s="92"/>
      <c r="IM44" s="93"/>
      <c r="IN44" s="39"/>
      <c r="IO44" s="39"/>
      <c r="IP44" s="39"/>
      <c r="IQ44" s="39"/>
      <c r="IR44" s="39"/>
      <c r="IS44" s="39"/>
      <c r="IT44" s="39"/>
      <c r="IU44" s="39"/>
      <c r="IV44" s="39"/>
      <c r="IW44" s="39"/>
      <c r="IX44" s="39"/>
      <c r="IY44" s="39"/>
      <c r="IZ44" s="39"/>
      <c r="JA44" s="39"/>
      <c r="JB44" s="39"/>
      <c r="JC44" s="39"/>
      <c r="JD44" s="39"/>
      <c r="JE44" s="39"/>
      <c r="JF44" s="39"/>
      <c r="JG44" s="39"/>
      <c r="JH44" s="39"/>
      <c r="JI44" s="39"/>
      <c r="JJ44" s="39"/>
      <c r="JK44" s="39"/>
      <c r="JL44" s="39"/>
      <c r="JM44" s="39"/>
      <c r="JN44" s="39"/>
      <c r="JO44" s="39"/>
      <c r="JP44" s="39"/>
      <c r="JQ44" s="39"/>
      <c r="JR44" s="39"/>
      <c r="JS44" s="39"/>
      <c r="JT44" s="39"/>
      <c r="JU44" s="39"/>
      <c r="JV44" s="39"/>
      <c r="JW44" s="39"/>
      <c r="JX44" s="39"/>
      <c r="JY44" s="39"/>
      <c r="JZ44" s="39"/>
      <c r="KA44" s="39"/>
      <c r="KB44" s="39"/>
      <c r="KC44" s="39"/>
      <c r="KD44" s="39"/>
      <c r="KE44" s="39"/>
      <c r="KF44" s="39"/>
      <c r="KG44" s="39"/>
      <c r="KH44" s="39"/>
      <c r="KI44" s="39"/>
      <c r="KJ44" s="39"/>
      <c r="KK44" s="39"/>
      <c r="KL44" s="39"/>
      <c r="KM44" s="39"/>
      <c r="KN44" s="39"/>
      <c r="KO44" s="39"/>
      <c r="KP44" s="39"/>
      <c r="KQ44" s="39"/>
      <c r="KR44" s="39"/>
      <c r="KS44" s="39"/>
      <c r="KT44" s="39"/>
      <c r="KU44" s="39"/>
      <c r="KV44" s="39"/>
      <c r="KW44" s="39"/>
      <c r="KX44" s="39"/>
      <c r="KY44" s="39"/>
      <c r="KZ44" s="39"/>
      <c r="LA44" s="39"/>
      <c r="LB44" s="39"/>
      <c r="LC44" s="39"/>
      <c r="LD44" s="39"/>
      <c r="LE44" s="39"/>
      <c r="LF44" s="39"/>
      <c r="LG44" s="39"/>
      <c r="LH44" s="39"/>
      <c r="LI44" s="39"/>
      <c r="LJ44" s="39"/>
      <c r="LK44" s="39"/>
      <c r="LL44" s="39"/>
    </row>
    <row r="45" spans="1:324" ht="12" hidden="1" customHeight="1" x14ac:dyDescent="0.2">
      <c r="A45" s="36"/>
      <c r="B45" s="48"/>
      <c r="C45" s="48"/>
      <c r="D45" s="52"/>
      <c r="E45" s="52"/>
      <c r="F45" s="54"/>
      <c r="G45" s="56"/>
      <c r="H45" s="58" t="e">
        <f>IF(AND(OR(#REF!="Y",#REF!="Y"),J45&lt;5,K45&lt;5),IF(AND(J45=#REF!,K45=#REF!),#REF!+1,1),"")</f>
        <v>#REF!</v>
      </c>
      <c r="I45" s="60" t="e">
        <f>IF(AND(#REF!="Y",K45&gt;0,OR(AND(H45=1,#REF!=10),AND(H45=2,#REF!=20),AND(H45=3,#REF!=30),AND(H45=4,#REF!=40),AND(H45=5,#REF!=50),AND(H45=6,#REF!=60),AND(H45=7,#REF!=70),AND(H45=8,#REF!=80),AND(H45=9,#REF!=90),AND(H45=10,#REF!=100))),VLOOKUP(K45-1,SortLookup!$A$13:$B$16,2,FALSE),"")</f>
        <v>#REF!</v>
      </c>
      <c r="J45" s="62" t="str">
        <f>IF(ISNA(VLOOKUP(E45,SortLookup!$A$1:$B$5,2,FALSE))," ",VLOOKUP(E45,SortLookup!$A$1:$B$5,2,FALSE))</f>
        <v xml:space="preserve"> </v>
      </c>
      <c r="K45" s="64" t="str">
        <f>IF(ISNA(VLOOKUP(F45,SortLookup!$A$7:$B$11,2,FALSE))," ",VLOOKUP(F45,SortLookup!$A$7:$B$11,2,FALSE))</f>
        <v xml:space="preserve"> </v>
      </c>
      <c r="L45" s="66">
        <f t="shared" si="107"/>
        <v>0</v>
      </c>
      <c r="M45" s="67">
        <f t="shared" si="108"/>
        <v>0</v>
      </c>
      <c r="N45" s="68">
        <f t="shared" si="109"/>
        <v>0</v>
      </c>
      <c r="O45" s="70">
        <f t="shared" si="61"/>
        <v>0</v>
      </c>
      <c r="P45" s="72">
        <f t="shared" si="110"/>
        <v>0</v>
      </c>
      <c r="Q45" s="73"/>
      <c r="R45" s="75"/>
      <c r="S45" s="75"/>
      <c r="T45" s="75"/>
      <c r="U45" s="75"/>
      <c r="V45" s="75"/>
      <c r="W45" s="75"/>
      <c r="X45" s="77"/>
      <c r="Y45" s="77"/>
      <c r="Z45" s="77"/>
      <c r="AA45" s="77"/>
      <c r="AB45" s="78"/>
      <c r="AC45" s="79">
        <f t="shared" si="111"/>
        <v>0</v>
      </c>
      <c r="AD45" s="71">
        <f t="shared" si="112"/>
        <v>0</v>
      </c>
      <c r="AE45" s="69">
        <f t="shared" si="113"/>
        <v>0</v>
      </c>
      <c r="AF45" s="81">
        <f t="shared" si="114"/>
        <v>0</v>
      </c>
      <c r="AG45" s="73"/>
      <c r="AH45" s="75"/>
      <c r="AI45" s="75"/>
      <c r="AJ45" s="75"/>
      <c r="AK45" s="77"/>
      <c r="AL45" s="77"/>
      <c r="AM45" s="77"/>
      <c r="AN45" s="77"/>
      <c r="AO45" s="78"/>
      <c r="AP45" s="79">
        <f t="shared" si="115"/>
        <v>0</v>
      </c>
      <c r="AQ45" s="71">
        <f t="shared" si="116"/>
        <v>0</v>
      </c>
      <c r="AR45" s="69">
        <f t="shared" si="117"/>
        <v>0</v>
      </c>
      <c r="AS45" s="81">
        <f t="shared" si="118"/>
        <v>0</v>
      </c>
      <c r="AT45" s="73"/>
      <c r="AU45" s="75"/>
      <c r="AV45" s="75"/>
      <c r="AW45" s="77"/>
      <c r="AX45" s="77"/>
      <c r="AY45" s="77"/>
      <c r="AZ45" s="77"/>
      <c r="BA45" s="78"/>
      <c r="BB45" s="79">
        <f t="shared" si="119"/>
        <v>0</v>
      </c>
      <c r="BC45" s="71">
        <f t="shared" si="120"/>
        <v>0</v>
      </c>
      <c r="BD45" s="69">
        <f t="shared" si="121"/>
        <v>0</v>
      </c>
      <c r="BE45" s="81">
        <f t="shared" si="122"/>
        <v>0</v>
      </c>
      <c r="BF45" s="79"/>
      <c r="BG45" s="83"/>
      <c r="BH45" s="77"/>
      <c r="BI45" s="77"/>
      <c r="BJ45" s="77"/>
      <c r="BK45" s="77"/>
      <c r="BL45" s="78"/>
      <c r="BM45" s="80">
        <f t="shared" si="123"/>
        <v>0</v>
      </c>
      <c r="BN45" s="70">
        <f t="shared" si="124"/>
        <v>0</v>
      </c>
      <c r="BO45" s="68">
        <f t="shared" si="125"/>
        <v>0</v>
      </c>
      <c r="BP45" s="82">
        <f t="shared" si="126"/>
        <v>0</v>
      </c>
      <c r="BQ45" s="73"/>
      <c r="BR45" s="75"/>
      <c r="BS45" s="75"/>
      <c r="BT45" s="75"/>
      <c r="BU45" s="77"/>
      <c r="BV45" s="77"/>
      <c r="BW45" s="77"/>
      <c r="BX45" s="77"/>
      <c r="BY45" s="78"/>
      <c r="BZ45" s="79">
        <f>BQ45+BR45+BS45+BT45</f>
        <v>0</v>
      </c>
      <c r="CA45" s="71">
        <f>BU45</f>
        <v>0</v>
      </c>
      <c r="CB45" s="89">
        <f>(BV45*3)+(BW45*10)+(BX45*5)+(BY45*20)</f>
        <v>0</v>
      </c>
      <c r="CC45" s="90">
        <f>BZ45+CA45+CB45</f>
        <v>0</v>
      </c>
      <c r="CD45" s="73"/>
      <c r="CE45" s="75"/>
      <c r="CF45" s="77"/>
      <c r="CG45" s="77"/>
      <c r="CH45" s="77"/>
      <c r="CI45" s="77"/>
      <c r="CJ45" s="78"/>
      <c r="CK45" s="79">
        <f>CD45+CE45</f>
        <v>0</v>
      </c>
      <c r="CL45" s="71">
        <f>CF45</f>
        <v>0</v>
      </c>
      <c r="CM45" s="69">
        <f>(CG45*3)+(CH45*10)+(CI45*5)+(CJ45*20)</f>
        <v>0</v>
      </c>
      <c r="CN45" s="81">
        <f>CK45+CL45+CM45</f>
        <v>0</v>
      </c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  <c r="FL45" s="39"/>
      <c r="FM45" s="39"/>
      <c r="FN45" s="39"/>
      <c r="FO45" s="39"/>
      <c r="FP45" s="39"/>
      <c r="FQ45" s="39"/>
      <c r="FR45" s="39"/>
      <c r="FS45" s="39"/>
      <c r="FT45" s="39"/>
      <c r="FU45" s="39"/>
      <c r="FV45" s="39"/>
      <c r="FW45" s="39"/>
      <c r="FX45" s="39"/>
      <c r="FY45" s="39"/>
      <c r="FZ45" s="39"/>
      <c r="GA45" s="39"/>
      <c r="GB45" s="39"/>
      <c r="GC45" s="39"/>
      <c r="GD45" s="39"/>
      <c r="GE45" s="39"/>
      <c r="GF45" s="39"/>
      <c r="GG45" s="39"/>
      <c r="GH45" s="39"/>
      <c r="GI45" s="39"/>
      <c r="GJ45" s="39"/>
      <c r="GK45" s="39"/>
      <c r="GL45" s="39"/>
      <c r="GM45" s="39"/>
      <c r="GN45" s="39"/>
      <c r="GO45" s="39"/>
      <c r="GP45" s="39"/>
      <c r="GQ45" s="39"/>
      <c r="GR45" s="39"/>
      <c r="GS45" s="39"/>
      <c r="GT45" s="39"/>
      <c r="GU45" s="39"/>
      <c r="GV45" s="39"/>
      <c r="GW45" s="39"/>
      <c r="GX45" s="39"/>
      <c r="GY45" s="39"/>
      <c r="GZ45" s="39"/>
      <c r="HA45" s="39"/>
      <c r="HB45" s="39"/>
      <c r="HC45" s="39"/>
      <c r="HD45" s="39"/>
      <c r="HE45" s="39"/>
      <c r="HF45" s="39"/>
      <c r="HG45" s="39"/>
      <c r="HH45" s="39"/>
      <c r="HI45" s="39"/>
      <c r="HJ45" s="39"/>
      <c r="HK45" s="39"/>
      <c r="HL45" s="39"/>
      <c r="HM45" s="39"/>
      <c r="HN45" s="39"/>
      <c r="HO45" s="39"/>
      <c r="HP45" s="39"/>
      <c r="HQ45" s="39"/>
      <c r="HR45" s="39"/>
      <c r="HS45" s="39"/>
      <c r="HT45" s="39"/>
      <c r="HU45" s="39"/>
      <c r="HV45" s="39"/>
      <c r="HW45" s="39"/>
      <c r="HX45" s="39"/>
      <c r="HY45" s="39"/>
      <c r="HZ45" s="39"/>
      <c r="IA45" s="39"/>
      <c r="IB45" s="39"/>
      <c r="IC45" s="39"/>
      <c r="ID45" s="39"/>
      <c r="IE45" s="39"/>
      <c r="IF45" s="39"/>
      <c r="IG45" s="39"/>
      <c r="IH45" s="39"/>
      <c r="II45" s="39"/>
      <c r="IJ45" s="39"/>
      <c r="IK45" s="39"/>
      <c r="IL45" s="39"/>
      <c r="IM45" s="94"/>
      <c r="IN45" s="39"/>
      <c r="IO45" s="39"/>
      <c r="IP45" s="39"/>
      <c r="IQ45" s="39"/>
      <c r="IR45" s="39"/>
      <c r="IS45" s="39"/>
      <c r="IT45" s="39"/>
      <c r="IU45" s="39"/>
      <c r="IV45" s="39"/>
      <c r="IW45" s="39"/>
      <c r="IX45" s="39"/>
      <c r="IY45" s="39"/>
      <c r="IZ45" s="39"/>
      <c r="JA45" s="39"/>
      <c r="JB45" s="39"/>
      <c r="JC45" s="39"/>
      <c r="JD45" s="39"/>
      <c r="JE45" s="39"/>
      <c r="JF45" s="39"/>
      <c r="JG45" s="39"/>
      <c r="JH45" s="39"/>
      <c r="JI45" s="39"/>
      <c r="JJ45" s="39"/>
      <c r="JK45" s="39"/>
      <c r="JL45" s="39"/>
      <c r="JM45" s="39"/>
      <c r="JN45" s="39"/>
      <c r="JO45" s="39"/>
      <c r="JP45" s="39"/>
      <c r="JQ45" s="39"/>
      <c r="JR45" s="39"/>
      <c r="JS45" s="39"/>
      <c r="JT45" s="39"/>
      <c r="JU45" s="39"/>
      <c r="JV45" s="39"/>
      <c r="JW45" s="39"/>
      <c r="JX45" s="39"/>
      <c r="JY45" s="39"/>
      <c r="JZ45" s="39"/>
      <c r="KA45" s="39"/>
      <c r="KB45" s="39"/>
      <c r="KC45" s="39"/>
      <c r="KD45" s="39"/>
      <c r="KE45" s="39"/>
      <c r="KF45" s="39"/>
      <c r="KG45" s="39"/>
      <c r="KH45" s="39"/>
      <c r="KI45" s="39"/>
      <c r="KJ45" s="39"/>
      <c r="KK45" s="39"/>
      <c r="KL45" s="39"/>
      <c r="KM45" s="39"/>
      <c r="KN45" s="39"/>
      <c r="KO45" s="39"/>
      <c r="KP45" s="39"/>
      <c r="KQ45" s="39"/>
      <c r="KR45" s="39"/>
      <c r="KS45" s="39"/>
      <c r="KT45" s="39"/>
      <c r="KU45" s="39"/>
      <c r="KV45" s="39"/>
      <c r="KW45" s="39"/>
      <c r="KX45" s="39"/>
      <c r="KY45" s="39"/>
      <c r="KZ45" s="39"/>
      <c r="LA45" s="39"/>
      <c r="LB45" s="39"/>
      <c r="LC45" s="39"/>
      <c r="LD45" s="39"/>
      <c r="LE45" s="39"/>
      <c r="LF45" s="39"/>
      <c r="LG45" s="39"/>
      <c r="LH45" s="39"/>
      <c r="LI45" s="39"/>
      <c r="LJ45" s="39"/>
      <c r="LK45" s="39"/>
      <c r="LL45" s="39"/>
    </row>
    <row r="46" spans="1:324" ht="12.75" hidden="1" customHeight="1" x14ac:dyDescent="0.2">
      <c r="A46" s="36"/>
      <c r="B46" s="48"/>
      <c r="C46" s="51"/>
      <c r="D46" s="52"/>
      <c r="E46" s="52"/>
      <c r="F46" s="54"/>
      <c r="G46" s="56"/>
      <c r="H46" s="58" t="e">
        <f>IF(AND(OR(#REF!="Y",#REF!="Y"),J46&lt;5,K46&lt;5),IF(AND(J46=#REF!,K46=#REF!),#REF!+1,1),"")</f>
        <v>#REF!</v>
      </c>
      <c r="I46" s="60" t="e">
        <f>IF(AND(#REF!="Y",K46&gt;0,OR(AND(H46=1,#REF!=10),AND(H46=2,#REF!=20),AND(H46=3,#REF!=30),AND(H46=4,#REF!=40),AND(H46=5,#REF!=50),AND(H46=6,#REF!=60),AND(H46=7,#REF!=70),AND(H46=8,#REF!=80),AND(H46=9,#REF!=90),AND(H46=10,#REF!=100))),VLOOKUP(K46-1,SortLookup!$A$13:$B$16,2,FALSE),"")</f>
        <v>#REF!</v>
      </c>
      <c r="J46" s="62" t="str">
        <f>IF(ISNA(VLOOKUP(E46,SortLookup!$A$1:$B$5,2,FALSE))," ",VLOOKUP(E46,SortLookup!$A$1:$B$5,2,FALSE))</f>
        <v xml:space="preserve"> </v>
      </c>
      <c r="K46" s="64" t="str">
        <f>IF(ISNA(VLOOKUP(F46,SortLookup!$A$7:$B$11,2,FALSE))," ",VLOOKUP(F46,SortLookup!$A$7:$B$11,2,FALSE))</f>
        <v xml:space="preserve"> </v>
      </c>
      <c r="L46" s="66">
        <f t="shared" si="107"/>
        <v>0</v>
      </c>
      <c r="M46" s="67">
        <f t="shared" si="108"/>
        <v>0</v>
      </c>
      <c r="N46" s="68">
        <f t="shared" si="109"/>
        <v>0</v>
      </c>
      <c r="O46" s="70">
        <f t="shared" si="61"/>
        <v>0</v>
      </c>
      <c r="P46" s="72">
        <f t="shared" si="110"/>
        <v>0</v>
      </c>
      <c r="Q46" s="73"/>
      <c r="R46" s="75"/>
      <c r="S46" s="75"/>
      <c r="T46" s="75"/>
      <c r="U46" s="75"/>
      <c r="V46" s="75"/>
      <c r="W46" s="75"/>
      <c r="X46" s="77"/>
      <c r="Y46" s="77"/>
      <c r="Z46" s="77"/>
      <c r="AA46" s="77"/>
      <c r="AB46" s="78"/>
      <c r="AC46" s="79">
        <f t="shared" si="111"/>
        <v>0</v>
      </c>
      <c r="AD46" s="71">
        <f t="shared" si="112"/>
        <v>0</v>
      </c>
      <c r="AE46" s="69">
        <f t="shared" si="113"/>
        <v>0</v>
      </c>
      <c r="AF46" s="81">
        <f t="shared" si="114"/>
        <v>0</v>
      </c>
      <c r="AG46" s="73"/>
      <c r="AH46" s="75"/>
      <c r="AI46" s="75"/>
      <c r="AJ46" s="75"/>
      <c r="AK46" s="77"/>
      <c r="AL46" s="77"/>
      <c r="AM46" s="77"/>
      <c r="AN46" s="77"/>
      <c r="AO46" s="78"/>
      <c r="AP46" s="79">
        <f t="shared" si="115"/>
        <v>0</v>
      </c>
      <c r="AQ46" s="71">
        <f t="shared" si="116"/>
        <v>0</v>
      </c>
      <c r="AR46" s="69">
        <f t="shared" si="117"/>
        <v>0</v>
      </c>
      <c r="AS46" s="81">
        <f t="shared" si="118"/>
        <v>0</v>
      </c>
      <c r="AT46" s="73"/>
      <c r="AU46" s="75"/>
      <c r="AV46" s="75"/>
      <c r="AW46" s="77"/>
      <c r="AX46" s="77"/>
      <c r="AY46" s="77"/>
      <c r="AZ46" s="77"/>
      <c r="BA46" s="78"/>
      <c r="BB46" s="79">
        <f t="shared" si="119"/>
        <v>0</v>
      </c>
      <c r="BC46" s="71">
        <f t="shared" si="120"/>
        <v>0</v>
      </c>
      <c r="BD46" s="69">
        <f t="shared" si="121"/>
        <v>0</v>
      </c>
      <c r="BE46" s="81">
        <f t="shared" si="122"/>
        <v>0</v>
      </c>
      <c r="BF46" s="79"/>
      <c r="BG46" s="83"/>
      <c r="BH46" s="77"/>
      <c r="BI46" s="77"/>
      <c r="BJ46" s="77"/>
      <c r="BK46" s="77"/>
      <c r="BL46" s="78"/>
      <c r="BM46" s="80">
        <f t="shared" si="123"/>
        <v>0</v>
      </c>
      <c r="BN46" s="70">
        <f t="shared" si="124"/>
        <v>0</v>
      </c>
      <c r="BO46" s="68">
        <f t="shared" si="125"/>
        <v>0</v>
      </c>
      <c r="BP46" s="82">
        <f t="shared" si="126"/>
        <v>0</v>
      </c>
      <c r="BQ46" s="73"/>
      <c r="BR46" s="75"/>
      <c r="BS46" s="75"/>
      <c r="BT46" s="75"/>
      <c r="BU46" s="77"/>
      <c r="BV46" s="77"/>
      <c r="BW46" s="77"/>
      <c r="BX46" s="77"/>
      <c r="BY46" s="78"/>
      <c r="BZ46" s="79">
        <f>BQ46+BR46+BS46+BT46</f>
        <v>0</v>
      </c>
      <c r="CA46" s="71">
        <f>BU46</f>
        <v>0</v>
      </c>
      <c r="CB46" s="89">
        <f>(BV46*3)+(BW46*10)+(BX46*5)+(BY46*20)</f>
        <v>0</v>
      </c>
      <c r="CC46" s="90">
        <f>BZ46+CA46+CB46</f>
        <v>0</v>
      </c>
      <c r="CD46" s="73"/>
      <c r="CE46" s="75"/>
      <c r="CF46" s="77"/>
      <c r="CG46" s="77"/>
      <c r="CH46" s="77"/>
      <c r="CI46" s="77"/>
      <c r="CJ46" s="78"/>
      <c r="CK46" s="79">
        <f>CD46+CE46</f>
        <v>0</v>
      </c>
      <c r="CL46" s="71">
        <f>CF46</f>
        <v>0</v>
      </c>
      <c r="CM46" s="69">
        <f>(CG46*3)+(CH46*10)+(CI46*5)+(CJ46*20)</f>
        <v>0</v>
      </c>
      <c r="CN46" s="81">
        <f>CK46+CL46+CM46</f>
        <v>0</v>
      </c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39"/>
      <c r="EC46" s="39"/>
      <c r="ED46" s="39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39"/>
      <c r="ER46" s="39"/>
      <c r="ES46" s="39"/>
      <c r="ET46" s="39"/>
      <c r="EU46" s="39"/>
      <c r="EV46" s="39"/>
      <c r="EW46" s="39"/>
      <c r="EX46" s="39"/>
      <c r="EY46" s="39"/>
      <c r="EZ46" s="39"/>
      <c r="FA46" s="39"/>
      <c r="FB46" s="39"/>
      <c r="FC46" s="39"/>
      <c r="FD46" s="39"/>
      <c r="FE46" s="39"/>
      <c r="FF46" s="39"/>
      <c r="FG46" s="39"/>
      <c r="FH46" s="39"/>
      <c r="FI46" s="39"/>
      <c r="FJ46" s="39"/>
      <c r="FK46" s="39"/>
      <c r="FL46" s="39"/>
      <c r="FM46" s="39"/>
      <c r="FN46" s="39"/>
      <c r="FO46" s="39"/>
      <c r="FP46" s="39"/>
      <c r="FQ46" s="39"/>
      <c r="FR46" s="39"/>
      <c r="FS46" s="39"/>
      <c r="FT46" s="39"/>
      <c r="FU46" s="39"/>
      <c r="FV46" s="39"/>
      <c r="FW46" s="39"/>
      <c r="FX46" s="39"/>
      <c r="FY46" s="39"/>
      <c r="FZ46" s="39"/>
      <c r="GA46" s="39"/>
      <c r="GB46" s="39"/>
      <c r="GC46" s="39"/>
      <c r="GD46" s="39"/>
      <c r="GE46" s="39"/>
      <c r="GF46" s="39"/>
      <c r="GG46" s="39"/>
      <c r="GH46" s="39"/>
      <c r="GI46" s="39"/>
      <c r="GJ46" s="39"/>
      <c r="GK46" s="39"/>
      <c r="GL46" s="39"/>
      <c r="GM46" s="39"/>
      <c r="GN46" s="39"/>
      <c r="GO46" s="39"/>
      <c r="GP46" s="39"/>
      <c r="GQ46" s="39"/>
      <c r="GR46" s="39"/>
      <c r="GS46" s="39"/>
      <c r="GT46" s="39"/>
      <c r="GU46" s="39"/>
      <c r="GV46" s="39"/>
      <c r="GW46" s="39"/>
      <c r="GX46" s="39"/>
      <c r="GY46" s="39"/>
      <c r="GZ46" s="39"/>
      <c r="HA46" s="39"/>
      <c r="HB46" s="39"/>
      <c r="HC46" s="39"/>
      <c r="HD46" s="39"/>
      <c r="HE46" s="39"/>
      <c r="HF46" s="39"/>
      <c r="HG46" s="39"/>
      <c r="HH46" s="39"/>
      <c r="HI46" s="39"/>
      <c r="HJ46" s="39"/>
      <c r="HK46" s="39"/>
      <c r="HL46" s="39"/>
      <c r="HM46" s="39"/>
      <c r="HN46" s="39"/>
      <c r="HO46" s="39"/>
      <c r="HP46" s="39"/>
      <c r="HQ46" s="39"/>
      <c r="HR46" s="39"/>
      <c r="HS46" s="39"/>
      <c r="HT46" s="39"/>
      <c r="HU46" s="39"/>
      <c r="HV46" s="39"/>
      <c r="HW46" s="39"/>
      <c r="HX46" s="39"/>
      <c r="HY46" s="39"/>
      <c r="HZ46" s="39"/>
      <c r="IA46" s="39"/>
      <c r="IB46" s="39"/>
      <c r="IC46" s="39"/>
      <c r="ID46" s="39"/>
      <c r="IE46" s="39"/>
      <c r="IF46" s="39"/>
      <c r="IG46" s="39"/>
      <c r="IH46" s="39"/>
      <c r="II46" s="39"/>
      <c r="IJ46" s="39"/>
      <c r="IK46" s="39"/>
      <c r="IL46" s="39"/>
      <c r="IM46" s="94"/>
      <c r="IN46" s="39"/>
      <c r="IO46" s="39"/>
      <c r="IP46" s="39"/>
      <c r="IQ46" s="39"/>
      <c r="IR46" s="39"/>
      <c r="IS46" s="39"/>
      <c r="IT46" s="39"/>
      <c r="IU46" s="39"/>
      <c r="IV46" s="39"/>
      <c r="IW46" s="39"/>
      <c r="IX46" s="39"/>
      <c r="IY46" s="39"/>
      <c r="IZ46" s="39"/>
      <c r="JA46" s="39"/>
      <c r="JB46" s="39"/>
      <c r="JC46" s="39"/>
      <c r="JD46" s="39"/>
      <c r="JE46" s="39"/>
      <c r="JF46" s="39"/>
      <c r="JG46" s="39"/>
      <c r="JH46" s="39"/>
      <c r="JI46" s="39"/>
      <c r="JJ46" s="39"/>
      <c r="JK46" s="39"/>
      <c r="JL46" s="39"/>
      <c r="JM46" s="39"/>
      <c r="JN46" s="39"/>
      <c r="JO46" s="39"/>
      <c r="JP46" s="39"/>
      <c r="JQ46" s="39"/>
      <c r="JR46" s="39"/>
      <c r="JS46" s="39"/>
      <c r="JT46" s="39"/>
      <c r="JU46" s="39"/>
      <c r="JV46" s="39"/>
      <c r="JW46" s="39"/>
      <c r="JX46" s="39"/>
      <c r="JY46" s="39"/>
      <c r="JZ46" s="39"/>
      <c r="KA46" s="39"/>
      <c r="KB46" s="39"/>
      <c r="KC46" s="39"/>
      <c r="KD46" s="39"/>
      <c r="KE46" s="39"/>
      <c r="KF46" s="39"/>
      <c r="KG46" s="39"/>
      <c r="KH46" s="39"/>
      <c r="KI46" s="39"/>
      <c r="KJ46" s="39"/>
      <c r="KK46" s="39"/>
      <c r="KL46" s="39"/>
      <c r="KM46" s="39"/>
      <c r="KN46" s="39"/>
      <c r="KO46" s="39"/>
      <c r="KP46" s="39"/>
      <c r="KQ46" s="39"/>
      <c r="KR46" s="39"/>
      <c r="KS46" s="39"/>
      <c r="KT46" s="39"/>
      <c r="KU46" s="39"/>
      <c r="KV46" s="39"/>
      <c r="KW46" s="39"/>
      <c r="KX46" s="39"/>
      <c r="KY46" s="39"/>
      <c r="KZ46" s="39"/>
      <c r="LA46" s="39"/>
      <c r="LB46" s="39"/>
      <c r="LC46" s="39"/>
      <c r="LD46" s="39"/>
      <c r="LE46" s="39"/>
      <c r="LF46" s="39"/>
      <c r="LG46" s="39"/>
      <c r="LH46" s="39"/>
      <c r="LI46" s="39"/>
      <c r="LJ46" s="39"/>
      <c r="LK46" s="39"/>
      <c r="LL46" s="39"/>
    </row>
    <row r="47" spans="1:324" ht="12.75" hidden="1" customHeight="1" x14ac:dyDescent="0.2">
      <c r="A47" s="47"/>
      <c r="B47" s="48"/>
      <c r="C47" s="48"/>
      <c r="D47" s="52"/>
      <c r="E47" s="52"/>
      <c r="F47" s="54"/>
      <c r="G47" s="56"/>
      <c r="H47" s="58" t="e">
        <f>IF(AND(OR(#REF!="Y",#REF!="Y"),J47&lt;5,K47&lt;5),IF(AND(J47=#REF!,K47=#REF!),#REF!+1,1),"")</f>
        <v>#REF!</v>
      </c>
      <c r="I47" s="60" t="e">
        <f>IF(AND(#REF!="Y",K47&gt;0,OR(AND(H47=1,#REF!=10),AND(H47=2,#REF!=20),AND(H47=3,#REF!=30),AND(H47=4,#REF!=40),AND(H47=5,#REF!=50),AND(H47=6,#REF!=60),AND(H47=7,#REF!=70),AND(H47=8,#REF!=80),AND(H47=9,#REF!=90),AND(H47=10,#REF!=100))),VLOOKUP(K47-1,SortLookup!$A$13:$B$16,2,FALSE),"")</f>
        <v>#REF!</v>
      </c>
      <c r="J47" s="62" t="str">
        <f>IF(ISNA(VLOOKUP(E47,SortLookup!$A$1:$B$5,2,FALSE))," ",VLOOKUP(E47,SortLookup!$A$1:$B$5,2,FALSE))</f>
        <v xml:space="preserve"> </v>
      </c>
      <c r="K47" s="64" t="str">
        <f>IF(ISNA(VLOOKUP(F47,SortLookup!$A$7:$B$11,2,FALSE))," ",VLOOKUP(F47,SortLookup!$A$7:$B$11,2,FALSE))</f>
        <v xml:space="preserve"> </v>
      </c>
      <c r="L47" s="66">
        <f>M47+N47+P47</f>
        <v>0</v>
      </c>
      <c r="M47" s="67">
        <f>AC47+AP47+BB47+BM47+BZ47+CK47+CV47+DG47+DR47+EC47+EN47+EY47+FJ47+FU47+GF47+GQ47+HB47+HM47+HX47+II47</f>
        <v>0</v>
      </c>
      <c r="N47" s="68">
        <f>AE47+AR47+BD47+BO47+CB47+CM47+CX47+DI47+DT47+EE47+EP47+FA47+FL47+FW47+GH47+GS47+HD47+HO47+HZ47+IK47</f>
        <v>0</v>
      </c>
      <c r="O47" s="70">
        <f>P47</f>
        <v>0</v>
      </c>
      <c r="P47" s="72">
        <f>X47+AK47+AW47+BH47+BU47+CF47+CQ47+DB47+DM47+DX47+EI47+ET47+FE47+FP47+GA47+GL47+GW47+HH47+HS47+ID47</f>
        <v>0</v>
      </c>
      <c r="Q47" s="73"/>
      <c r="R47" s="75"/>
      <c r="S47" s="75"/>
      <c r="T47" s="75"/>
      <c r="U47" s="75"/>
      <c r="V47" s="75"/>
      <c r="W47" s="75"/>
      <c r="X47" s="77"/>
      <c r="Y47" s="77"/>
      <c r="Z47" s="77"/>
      <c r="AA47" s="77"/>
      <c r="AB47" s="78"/>
      <c r="AC47" s="79">
        <f>Q47+R47+S47+T47+U47+V47+W47</f>
        <v>0</v>
      </c>
      <c r="AD47" s="71">
        <f>X47</f>
        <v>0</v>
      </c>
      <c r="AE47" s="69">
        <f>(Y47*3)+(Z47*10)+(AA47*5)+(AB47*20)</f>
        <v>0</v>
      </c>
      <c r="AF47" s="81">
        <f>AC47+AD47+AE47</f>
        <v>0</v>
      </c>
      <c r="AG47" s="73"/>
      <c r="AH47" s="75"/>
      <c r="AI47" s="75"/>
      <c r="AJ47" s="75"/>
      <c r="AK47" s="77"/>
      <c r="AL47" s="77"/>
      <c r="AM47" s="77"/>
      <c r="AN47" s="77"/>
      <c r="AO47" s="78"/>
      <c r="AP47" s="79">
        <f>AG47+AH47+AI47+AJ47</f>
        <v>0</v>
      </c>
      <c r="AQ47" s="71">
        <f>AK47</f>
        <v>0</v>
      </c>
      <c r="AR47" s="69">
        <f>(AL47*3)+(AM47*10)+(AN47*5)+(AO47*20)</f>
        <v>0</v>
      </c>
      <c r="AS47" s="81">
        <f>AP47+AQ47+AR47</f>
        <v>0</v>
      </c>
      <c r="AT47" s="73"/>
      <c r="AU47" s="75"/>
      <c r="AV47" s="75"/>
      <c r="AW47" s="77"/>
      <c r="AX47" s="77"/>
      <c r="AY47" s="77"/>
      <c r="AZ47" s="77"/>
      <c r="BA47" s="78"/>
      <c r="BB47" s="79">
        <f>AT47+AU47+AV47</f>
        <v>0</v>
      </c>
      <c r="BC47" s="71">
        <f>AW47</f>
        <v>0</v>
      </c>
      <c r="BD47" s="69">
        <f>(AX47*3)+(AY47*10)+(AZ47*5)+(BA47*20)</f>
        <v>0</v>
      </c>
      <c r="BE47" s="81">
        <f>BB47+BC47+BD47</f>
        <v>0</v>
      </c>
      <c r="BF47" s="79"/>
      <c r="BG47" s="83"/>
      <c r="BH47" s="77"/>
      <c r="BI47" s="77"/>
      <c r="BJ47" s="77"/>
      <c r="BK47" s="77"/>
      <c r="BL47" s="78"/>
      <c r="BM47" s="80">
        <f>BF47+BG47</f>
        <v>0</v>
      </c>
      <c r="BN47" s="70">
        <f>BH47</f>
        <v>0</v>
      </c>
      <c r="BO47" s="68">
        <f>(BI47*3)+(BJ47*10)+(BK47*5)+(BL47*20)</f>
        <v>0</v>
      </c>
      <c r="BP47" s="82">
        <f>BM47+BN47+BO47</f>
        <v>0</v>
      </c>
      <c r="BQ47" s="73"/>
      <c r="BR47" s="75"/>
      <c r="BS47" s="75"/>
      <c r="BT47" s="75"/>
      <c r="BU47" s="77"/>
      <c r="BV47" s="77"/>
      <c r="BW47" s="77"/>
      <c r="BX47" s="77"/>
      <c r="BY47" s="78"/>
      <c r="BZ47" s="79">
        <f>BQ47+BR47+BS47+BT47</f>
        <v>0</v>
      </c>
      <c r="CA47" s="71">
        <f>BU47</f>
        <v>0</v>
      </c>
      <c r="CB47" s="89">
        <f>(BV47*3)+(BW47*10)+(BX47*5)+(BY47*20)</f>
        <v>0</v>
      </c>
      <c r="CC47" s="90">
        <f>BZ47+CA47+CB47</f>
        <v>0</v>
      </c>
      <c r="CD47" s="73"/>
      <c r="CE47" s="75"/>
      <c r="CF47" s="77"/>
      <c r="CG47" s="77"/>
      <c r="CH47" s="77"/>
      <c r="CI47" s="77"/>
      <c r="CJ47" s="78"/>
      <c r="CK47" s="79">
        <f>CD47+CE47</f>
        <v>0</v>
      </c>
      <c r="CL47" s="71">
        <f>CF47</f>
        <v>0</v>
      </c>
      <c r="CM47" s="69">
        <f>(CG47*3)+(CH47*10)+(CI47*5)+(CJ47*20)</f>
        <v>0</v>
      </c>
      <c r="CN47" s="81">
        <f>CK47+CL47+CM47</f>
        <v>0</v>
      </c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39"/>
      <c r="EC47" s="39"/>
      <c r="ED47" s="39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9"/>
      <c r="EX47" s="39"/>
      <c r="EY47" s="39"/>
      <c r="EZ47" s="39"/>
      <c r="FA47" s="39"/>
      <c r="FB47" s="39"/>
      <c r="FC47" s="39"/>
      <c r="FD47" s="39"/>
      <c r="FE47" s="39"/>
      <c r="FF47" s="39"/>
      <c r="FG47" s="39"/>
      <c r="FH47" s="39"/>
      <c r="FI47" s="39"/>
      <c r="FJ47" s="39"/>
      <c r="FK47" s="39"/>
      <c r="FL47" s="39"/>
      <c r="FM47" s="39"/>
      <c r="FN47" s="39"/>
      <c r="FO47" s="39"/>
      <c r="FP47" s="39"/>
      <c r="FQ47" s="39"/>
      <c r="FR47" s="39"/>
      <c r="FS47" s="39"/>
      <c r="FT47" s="39"/>
      <c r="FU47" s="39"/>
      <c r="FV47" s="39"/>
      <c r="FW47" s="39"/>
      <c r="FX47" s="39"/>
      <c r="FY47" s="39"/>
      <c r="FZ47" s="39"/>
      <c r="GA47" s="39"/>
      <c r="GB47" s="39"/>
      <c r="GC47" s="39"/>
      <c r="GD47" s="39"/>
      <c r="GE47" s="39"/>
      <c r="GF47" s="39"/>
      <c r="GG47" s="39"/>
      <c r="GH47" s="39"/>
      <c r="GI47" s="39"/>
      <c r="GJ47" s="39"/>
      <c r="GK47" s="39"/>
      <c r="GL47" s="39"/>
      <c r="GM47" s="39"/>
      <c r="GN47" s="39"/>
      <c r="GO47" s="39"/>
      <c r="GP47" s="39"/>
      <c r="GQ47" s="39"/>
      <c r="GR47" s="39"/>
      <c r="GS47" s="39"/>
      <c r="GT47" s="39"/>
      <c r="GU47" s="39"/>
      <c r="GV47" s="39"/>
      <c r="GW47" s="39"/>
      <c r="GX47" s="39"/>
      <c r="GY47" s="39"/>
      <c r="GZ47" s="39"/>
      <c r="HA47" s="39"/>
      <c r="HB47" s="39"/>
      <c r="HC47" s="39"/>
      <c r="HD47" s="39"/>
      <c r="HE47" s="39"/>
      <c r="HF47" s="39"/>
      <c r="HG47" s="39"/>
      <c r="HH47" s="39"/>
      <c r="HI47" s="39"/>
      <c r="HJ47" s="39"/>
      <c r="HK47" s="39"/>
      <c r="HL47" s="39"/>
      <c r="HM47" s="39"/>
      <c r="HN47" s="39"/>
      <c r="HO47" s="39"/>
      <c r="HP47" s="39"/>
      <c r="HQ47" s="39"/>
      <c r="HR47" s="39"/>
      <c r="HS47" s="39"/>
      <c r="HT47" s="39"/>
      <c r="HU47" s="39"/>
      <c r="HV47" s="39"/>
      <c r="HW47" s="39"/>
      <c r="HX47" s="39"/>
      <c r="HY47" s="39"/>
      <c r="HZ47" s="39"/>
      <c r="IA47" s="39"/>
      <c r="IB47" s="39"/>
      <c r="IC47" s="39"/>
      <c r="ID47" s="39"/>
      <c r="IE47" s="39"/>
      <c r="IF47" s="39"/>
      <c r="IG47" s="39"/>
      <c r="IH47" s="39"/>
      <c r="II47" s="39"/>
      <c r="IJ47" s="39"/>
      <c r="IK47" s="39"/>
      <c r="IL47" s="39"/>
      <c r="IM47" s="94"/>
      <c r="IN47" s="39"/>
      <c r="IO47" s="39"/>
      <c r="IP47" s="39"/>
      <c r="IQ47" s="39"/>
      <c r="IR47" s="39"/>
      <c r="IS47" s="39"/>
      <c r="IT47" s="39"/>
      <c r="IU47" s="39"/>
      <c r="IV47" s="39"/>
      <c r="IW47" s="39"/>
      <c r="IX47" s="39"/>
      <c r="IY47" s="39"/>
      <c r="IZ47" s="39"/>
      <c r="JA47" s="39"/>
      <c r="JB47" s="39"/>
      <c r="JC47" s="39"/>
      <c r="JD47" s="39"/>
      <c r="JE47" s="39"/>
      <c r="JF47" s="39"/>
      <c r="JG47" s="39"/>
      <c r="JH47" s="39"/>
      <c r="JI47" s="39"/>
      <c r="JJ47" s="39"/>
      <c r="JK47" s="39"/>
      <c r="JL47" s="39"/>
      <c r="JM47" s="39"/>
      <c r="JN47" s="39"/>
      <c r="JO47" s="39"/>
      <c r="JP47" s="39"/>
      <c r="JQ47" s="39"/>
      <c r="JR47" s="39"/>
      <c r="JS47" s="39"/>
      <c r="JT47" s="39"/>
      <c r="JU47" s="39"/>
      <c r="JV47" s="39"/>
      <c r="JW47" s="39"/>
      <c r="JX47" s="39"/>
      <c r="JY47" s="39"/>
      <c r="JZ47" s="39"/>
      <c r="KA47" s="39"/>
      <c r="KB47" s="39"/>
      <c r="KC47" s="39"/>
      <c r="KD47" s="39"/>
      <c r="KE47" s="39"/>
      <c r="KF47" s="39"/>
      <c r="KG47" s="39"/>
      <c r="KH47" s="39"/>
      <c r="KI47" s="39"/>
      <c r="KJ47" s="39"/>
      <c r="KK47" s="39"/>
      <c r="KL47" s="39"/>
      <c r="KM47" s="39"/>
      <c r="KN47" s="39"/>
      <c r="KO47" s="39"/>
      <c r="KP47" s="39"/>
      <c r="KQ47" s="39"/>
      <c r="KR47" s="39"/>
      <c r="KS47" s="39"/>
      <c r="KT47" s="39"/>
      <c r="KU47" s="39"/>
      <c r="KV47" s="39"/>
      <c r="KW47" s="39"/>
      <c r="KX47" s="39"/>
      <c r="KY47" s="39"/>
      <c r="KZ47" s="39"/>
      <c r="LA47" s="39"/>
      <c r="LB47" s="39"/>
      <c r="LC47" s="39"/>
      <c r="LD47" s="39"/>
      <c r="LE47" s="39"/>
      <c r="LF47" s="39"/>
      <c r="LG47" s="39"/>
      <c r="LH47" s="39"/>
      <c r="LI47" s="39"/>
      <c r="LJ47" s="39"/>
      <c r="LK47" s="39"/>
      <c r="LL47" s="39"/>
    </row>
    <row r="48" spans="1:324" ht="12.75" hidden="1" customHeight="1" x14ac:dyDescent="0.2">
      <c r="A48" s="36"/>
      <c r="B48" s="49"/>
      <c r="C48" s="50"/>
      <c r="D48" s="53"/>
      <c r="E48" s="53"/>
      <c r="F48" s="55"/>
      <c r="G48" s="57"/>
      <c r="H48" s="59" t="e">
        <f>IF(AND(OR(#REF!="Y",#REF!="Y"),J48&lt;5,K48&lt;5),IF(AND(J48=#REF!,K48=#REF!),#REF!+1,1),"")</f>
        <v>#REF!</v>
      </c>
      <c r="I48" s="61" t="e">
        <f>IF(AND(#REF!="Y",K48&gt;0,OR(AND(H48=1,#REF!=10),AND(H48=2,#REF!=20),AND(H48=3,#REF!=30),AND(H48=4,#REF!=40),AND(H48=5,#REF!=50),AND(H48=6,#REF!=60),AND(H48=7,#REF!=70),AND(H48=8,#REF!=80),AND(H48=9,#REF!=90),AND(H48=10,#REF!=100))),VLOOKUP(K48-1,SortLookup!$A$13:$B$16,2,FALSE),"")</f>
        <v>#REF!</v>
      </c>
      <c r="J48" s="63" t="str">
        <f>IF(ISNA(VLOOKUP(E48,SortLookup!$A$1:$B$5,2,FALSE))," ",VLOOKUP(E48,SortLookup!$A$1:$B$5,2,FALSE))</f>
        <v xml:space="preserve"> </v>
      </c>
      <c r="K48" s="65" t="str">
        <f>IF(ISNA(VLOOKUP(F48,SortLookup!$A$7:$B$11,2,FALSE))," ",VLOOKUP(F48,SortLookup!$A$7:$B$11,2,FALSE))</f>
        <v xml:space="preserve"> </v>
      </c>
      <c r="L48" s="66">
        <f t="shared" ref="L48:L49" si="135">M48+N48+P48</f>
        <v>0</v>
      </c>
      <c r="M48" s="67">
        <f t="shared" ref="M48:M49" si="136">AC48+AP48+BB48+BM48+BZ48+CK48+CV48+DG48+DR48+EC48+EN48+EY48+FJ48+FU48+GF48+GQ48+HB48+HM48+HX48+II48</f>
        <v>0</v>
      </c>
      <c r="N48" s="68">
        <f t="shared" ref="N48:N49" si="137">AE48+AR48+BD48+BO48+CB48+CM48+CX48+DI48+DT48+EE48+EP48+FA48+FL48+FW48+GH48+GS48+HD48+HO48+HZ48+IK48</f>
        <v>0</v>
      </c>
      <c r="O48" s="70">
        <f t="shared" si="61"/>
        <v>0</v>
      </c>
      <c r="P48" s="72">
        <f t="shared" ref="P48:P49" si="138">X48+AK48+AW48+BH48+BU48+CF48+CQ48+DB48+DM48+DX48+EI48+ET48+FE48+FP48+GA48+GL48+GW48+HH48+HS48+ID48</f>
        <v>0</v>
      </c>
      <c r="Q48" s="74"/>
      <c r="R48" s="76"/>
      <c r="S48" s="76"/>
      <c r="T48" s="76"/>
      <c r="U48" s="76"/>
      <c r="V48" s="76"/>
      <c r="W48" s="76"/>
      <c r="X48" s="77"/>
      <c r="Y48" s="77"/>
      <c r="Z48" s="77"/>
      <c r="AA48" s="77"/>
      <c r="AB48" s="78"/>
      <c r="AC48" s="80">
        <f t="shared" ref="AC48:AC49" si="139">Q48+R48+S48+T48+U48+V48+W48</f>
        <v>0</v>
      </c>
      <c r="AD48" s="70">
        <f t="shared" ref="AD48:AD49" si="140">X48</f>
        <v>0</v>
      </c>
      <c r="AE48" s="68">
        <f t="shared" ref="AE48:AE49" si="141">(Y48*3)+(Z48*10)+(AA48*5)+(AB48*20)</f>
        <v>0</v>
      </c>
      <c r="AF48" s="82">
        <f t="shared" ref="AF48:AF49" si="142">AC48+AD48+AE48</f>
        <v>0</v>
      </c>
      <c r="AG48" s="74"/>
      <c r="AH48" s="76"/>
      <c r="AI48" s="76"/>
      <c r="AJ48" s="76"/>
      <c r="AK48" s="77"/>
      <c r="AL48" s="77"/>
      <c r="AM48" s="77"/>
      <c r="AN48" s="77"/>
      <c r="AO48" s="78"/>
      <c r="AP48" s="80">
        <f t="shared" ref="AP48:AP49" si="143">AG48+AH48+AI48+AJ48</f>
        <v>0</v>
      </c>
      <c r="AQ48" s="70">
        <f t="shared" ref="AQ48:AQ49" si="144">AK48</f>
        <v>0</v>
      </c>
      <c r="AR48" s="68">
        <f t="shared" ref="AR48:AR49" si="145">(AL48*3)+(AM48*10)+(AN48*5)+(AO48*20)</f>
        <v>0</v>
      </c>
      <c r="AS48" s="82">
        <f t="shared" ref="AS48:AS49" si="146">AP48+AQ48+AR48</f>
        <v>0</v>
      </c>
      <c r="AT48" s="74"/>
      <c r="AU48" s="76"/>
      <c r="AV48" s="76"/>
      <c r="AW48" s="77"/>
      <c r="AX48" s="77"/>
      <c r="AY48" s="77"/>
      <c r="AZ48" s="77"/>
      <c r="BA48" s="78"/>
      <c r="BB48" s="80">
        <f t="shared" ref="BB48:BB49" si="147">AT48+AU48+AV48</f>
        <v>0</v>
      </c>
      <c r="BC48" s="70">
        <f t="shared" ref="BC48:BC49" si="148">AW48</f>
        <v>0</v>
      </c>
      <c r="BD48" s="68">
        <f t="shared" ref="BD48:BD49" si="149">(AX48*3)+(AY48*10)+(AZ48*5)+(BA48*20)</f>
        <v>0</v>
      </c>
      <c r="BE48" s="82">
        <f t="shared" ref="BE48:BE49" si="150">BB48+BC48+BD48</f>
        <v>0</v>
      </c>
      <c r="BF48" s="80"/>
      <c r="BG48" s="84"/>
      <c r="BH48" s="85"/>
      <c r="BI48" s="85"/>
      <c r="BJ48" s="85"/>
      <c r="BK48" s="85"/>
      <c r="BL48" s="86"/>
      <c r="BM48" s="80">
        <f t="shared" ref="BM48:BM49" si="151">BF48+BG48</f>
        <v>0</v>
      </c>
      <c r="BN48" s="70">
        <f t="shared" ref="BN48:BN49" si="152">BH48</f>
        <v>0</v>
      </c>
      <c r="BO48" s="68">
        <f t="shared" ref="BO48:BO49" si="153">(BI48*3)+(BJ48*10)+(BK48*5)+(BL48*20)</f>
        <v>0</v>
      </c>
      <c r="BP48" s="82">
        <f t="shared" ref="BP48:BP49" si="154">BM48+BN48+BO48</f>
        <v>0</v>
      </c>
      <c r="BQ48" s="88"/>
      <c r="BR48" s="75"/>
      <c r="BS48" s="75"/>
      <c r="BT48" s="75"/>
      <c r="BU48" s="77"/>
      <c r="BV48" s="77"/>
      <c r="BW48" s="77"/>
      <c r="BX48" s="77"/>
      <c r="BY48" s="78"/>
      <c r="BZ48" s="79">
        <f t="shared" ref="BZ48:BZ49" si="155">BQ48+BR48+BS48+BT48</f>
        <v>0</v>
      </c>
      <c r="CA48" s="71">
        <f t="shared" ref="CA48:CA49" si="156">BU48</f>
        <v>0</v>
      </c>
      <c r="CB48" s="89">
        <f t="shared" ref="CB48:CB49" si="157">(BV48*3)+(BW48*10)+(BX48*5)+(BY48*20)</f>
        <v>0</v>
      </c>
      <c r="CC48" s="90">
        <f t="shared" ref="CC48:CC49" si="158">BZ48+CA48+CB48</f>
        <v>0</v>
      </c>
      <c r="CD48" s="73"/>
      <c r="CE48" s="75"/>
      <c r="CF48" s="77"/>
      <c r="CG48" s="77"/>
      <c r="CH48" s="77"/>
      <c r="CI48" s="77"/>
      <c r="CJ48" s="78"/>
      <c r="CK48" s="79">
        <f t="shared" ref="CK48:CK49" si="159">CD48+CE48</f>
        <v>0</v>
      </c>
      <c r="CL48" s="71">
        <f t="shared" ref="CL48:CL49" si="160">CF48</f>
        <v>0</v>
      </c>
      <c r="CM48" s="69">
        <f t="shared" ref="CM48:CM49" si="161">(CG48*3)+(CH48*10)+(CI48*5)+(CJ48*20)</f>
        <v>0</v>
      </c>
      <c r="CN48" s="81">
        <f t="shared" ref="CN48:CN49" si="162">CK48+CL48+CM48</f>
        <v>0</v>
      </c>
      <c r="CO48" s="39"/>
      <c r="CP48" s="39"/>
      <c r="CQ48" s="39"/>
      <c r="CR48" s="39"/>
      <c r="CS48" s="39"/>
      <c r="CT48" s="39"/>
      <c r="CU48" s="39"/>
      <c r="CV48" s="91"/>
      <c r="CW48" s="39"/>
      <c r="CX48" s="39"/>
      <c r="CY48" s="91"/>
      <c r="CZ48" s="91"/>
      <c r="DA48" s="39"/>
      <c r="DB48" s="39"/>
      <c r="DC48" s="39"/>
      <c r="DD48" s="39"/>
      <c r="DE48" s="39"/>
      <c r="DF48" s="39"/>
      <c r="DG48" s="91"/>
      <c r="DH48" s="39"/>
      <c r="DI48" s="39"/>
      <c r="DJ48" s="91"/>
      <c r="DK48" s="91"/>
      <c r="DL48" s="39"/>
      <c r="DM48" s="39"/>
      <c r="DN48" s="39"/>
      <c r="DO48" s="39"/>
      <c r="DP48" s="39"/>
      <c r="DQ48" s="39"/>
      <c r="DR48" s="91"/>
      <c r="DS48" s="39"/>
      <c r="DT48" s="39"/>
      <c r="DU48" s="91"/>
      <c r="DV48" s="91"/>
      <c r="DW48" s="39"/>
      <c r="DX48" s="39"/>
      <c r="DY48" s="39"/>
      <c r="DZ48" s="39"/>
      <c r="EA48" s="39"/>
      <c r="EB48" s="39"/>
      <c r="EC48" s="91"/>
      <c r="ED48" s="39"/>
      <c r="EE48" s="39"/>
      <c r="EF48" s="91"/>
      <c r="EG48" s="91"/>
      <c r="EH48" s="39"/>
      <c r="EI48" s="39"/>
      <c r="EJ48" s="39"/>
      <c r="EK48" s="39"/>
      <c r="EL48" s="39"/>
      <c r="EM48" s="39"/>
      <c r="EN48" s="91"/>
      <c r="EO48" s="39"/>
      <c r="EP48" s="39"/>
      <c r="EQ48" s="91"/>
      <c r="ER48" s="91"/>
      <c r="ES48" s="39"/>
      <c r="ET48" s="39"/>
      <c r="EU48" s="39"/>
      <c r="EV48" s="39"/>
      <c r="EW48" s="39"/>
      <c r="EX48" s="39"/>
      <c r="EY48" s="91"/>
      <c r="EZ48" s="39"/>
      <c r="FA48" s="39"/>
      <c r="FB48" s="91"/>
      <c r="FC48" s="91"/>
      <c r="FD48" s="39"/>
      <c r="FE48" s="39"/>
      <c r="FF48" s="39"/>
      <c r="FG48" s="39"/>
      <c r="FH48" s="39"/>
      <c r="FI48" s="39"/>
      <c r="FJ48" s="91"/>
      <c r="FK48" s="39"/>
      <c r="FL48" s="39"/>
      <c r="FM48" s="91"/>
      <c r="FN48" s="91"/>
      <c r="FO48" s="39"/>
      <c r="FP48" s="39"/>
      <c r="FQ48" s="39"/>
      <c r="FR48" s="39"/>
      <c r="FS48" s="39"/>
      <c r="FT48" s="39"/>
      <c r="FU48" s="91"/>
      <c r="FV48" s="39"/>
      <c r="FW48" s="39"/>
      <c r="FX48" s="91"/>
      <c r="FY48" s="91"/>
      <c r="FZ48" s="39"/>
      <c r="GA48" s="39"/>
      <c r="GB48" s="39"/>
      <c r="GC48" s="39"/>
      <c r="GD48" s="39"/>
      <c r="GE48" s="39"/>
      <c r="GF48" s="91"/>
      <c r="GG48" s="39"/>
      <c r="GH48" s="39"/>
      <c r="GI48" s="91"/>
      <c r="GJ48" s="91"/>
      <c r="GK48" s="39"/>
      <c r="GL48" s="39"/>
      <c r="GM48" s="39"/>
      <c r="GN48" s="39"/>
      <c r="GO48" s="39"/>
      <c r="GP48" s="39"/>
      <c r="GQ48" s="91"/>
      <c r="GR48" s="39"/>
      <c r="GS48" s="39"/>
      <c r="GT48" s="91"/>
      <c r="GU48" s="91"/>
      <c r="GV48" s="39"/>
      <c r="GW48" s="39"/>
      <c r="GX48" s="39"/>
      <c r="GY48" s="39"/>
      <c r="GZ48" s="39"/>
      <c r="HA48" s="39"/>
      <c r="HB48" s="91"/>
      <c r="HC48" s="39"/>
      <c r="HD48" s="39"/>
      <c r="HE48" s="91"/>
      <c r="HF48" s="91"/>
      <c r="HG48" s="39"/>
      <c r="HH48" s="39"/>
      <c r="HI48" s="39"/>
      <c r="HJ48" s="39"/>
      <c r="HK48" s="39"/>
      <c r="HL48" s="39"/>
      <c r="HM48" s="91"/>
      <c r="HN48" s="39"/>
      <c r="HO48" s="39"/>
      <c r="HP48" s="91"/>
      <c r="HQ48" s="91"/>
      <c r="HR48" s="39"/>
      <c r="HS48" s="39"/>
      <c r="HT48" s="39"/>
      <c r="HU48" s="39"/>
      <c r="HV48" s="39"/>
      <c r="HW48" s="39"/>
      <c r="HX48" s="91"/>
      <c r="HY48" s="39"/>
      <c r="HZ48" s="39"/>
      <c r="IA48" s="91"/>
      <c r="IB48" s="91"/>
      <c r="IC48" s="39"/>
      <c r="ID48" s="39"/>
      <c r="IE48" s="39"/>
      <c r="IF48" s="39"/>
      <c r="IG48" s="39"/>
      <c r="IH48" s="39"/>
      <c r="II48" s="91"/>
      <c r="IJ48" s="39"/>
      <c r="IK48" s="39"/>
      <c r="IL48" s="39"/>
      <c r="IM48" s="94"/>
      <c r="IN48" s="39"/>
      <c r="IO48" s="39"/>
      <c r="IP48" s="39"/>
      <c r="IQ48" s="39"/>
      <c r="IR48" s="39"/>
      <c r="IS48" s="39"/>
      <c r="IT48" s="39"/>
      <c r="IU48" s="39"/>
      <c r="IV48" s="39"/>
      <c r="IW48" s="39"/>
      <c r="IX48" s="39"/>
      <c r="IY48" s="39"/>
      <c r="IZ48" s="39"/>
      <c r="JA48" s="39"/>
      <c r="JB48" s="39"/>
      <c r="JC48" s="39"/>
      <c r="JD48" s="39"/>
      <c r="JE48" s="39"/>
      <c r="JF48" s="39"/>
      <c r="JG48" s="39"/>
      <c r="JH48" s="39"/>
      <c r="JI48" s="39"/>
      <c r="JJ48" s="39"/>
      <c r="JK48" s="39"/>
      <c r="JL48" s="39"/>
      <c r="JM48" s="39"/>
      <c r="JN48" s="39"/>
      <c r="JO48" s="39"/>
      <c r="JP48" s="39"/>
      <c r="JQ48" s="39"/>
      <c r="JR48" s="39"/>
      <c r="JS48" s="39"/>
      <c r="JT48" s="39"/>
      <c r="JU48" s="39"/>
      <c r="JV48" s="39"/>
      <c r="JW48" s="39"/>
      <c r="JX48" s="39"/>
      <c r="JY48" s="39"/>
      <c r="JZ48" s="39"/>
      <c r="KA48" s="39"/>
      <c r="KB48" s="39"/>
      <c r="KC48" s="39"/>
      <c r="KD48" s="39"/>
      <c r="KE48" s="39"/>
      <c r="KF48" s="39"/>
      <c r="KG48" s="39"/>
      <c r="KH48" s="39"/>
      <c r="KI48" s="39"/>
      <c r="KJ48" s="39"/>
      <c r="KK48" s="39"/>
      <c r="KL48" s="39"/>
      <c r="KM48" s="39"/>
      <c r="KN48" s="39"/>
      <c r="KO48" s="39"/>
      <c r="KP48" s="39"/>
      <c r="KQ48" s="39"/>
      <c r="KR48" s="39"/>
      <c r="KS48" s="39"/>
      <c r="KT48" s="39"/>
      <c r="KU48" s="39"/>
      <c r="KV48" s="39"/>
      <c r="KW48" s="39"/>
      <c r="KX48" s="39"/>
      <c r="KY48" s="39"/>
      <c r="KZ48" s="39"/>
      <c r="LA48" s="39"/>
      <c r="LB48" s="39"/>
      <c r="LC48" s="39"/>
      <c r="LD48" s="39"/>
      <c r="LE48" s="39"/>
      <c r="LF48" s="39"/>
      <c r="LG48" s="39"/>
      <c r="LH48" s="39"/>
      <c r="LI48" s="39"/>
      <c r="LJ48" s="39"/>
      <c r="LK48" s="39"/>
      <c r="LL48" s="39"/>
    </row>
    <row r="49" spans="1:324" ht="12.75" hidden="1" customHeight="1" x14ac:dyDescent="0.2">
      <c r="A49" s="36"/>
      <c r="B49" s="48"/>
      <c r="C49" s="51"/>
      <c r="D49" s="52"/>
      <c r="E49" s="52"/>
      <c r="F49" s="54"/>
      <c r="G49" s="56"/>
      <c r="H49" s="58" t="e">
        <f>IF(AND(OR(#REF!="Y",#REF!="Y"),J49&lt;5,K49&lt;5),IF(AND(J49=#REF!,K49=#REF!),#REF!+1,1),"")</f>
        <v>#REF!</v>
      </c>
      <c r="I49" s="60" t="e">
        <f>IF(AND(#REF!="Y",K49&gt;0,OR(AND(H49=1,#REF!=10),AND(H49=2,#REF!=20),AND(H49=3,#REF!=30),AND(H49=4,#REF!=40),AND(H49=5,#REF!=50),AND(H49=6,#REF!=60),AND(H49=7,#REF!=70),AND(H49=8,#REF!=80),AND(H49=9,#REF!=90),AND(H49=10,#REF!=100))),VLOOKUP(K49-1,SortLookup!$A$13:$B$16,2,FALSE),"")</f>
        <v>#REF!</v>
      </c>
      <c r="J49" s="62" t="str">
        <f>IF(ISNA(VLOOKUP(E49,SortLookup!$A$1:$B$5,2,FALSE))," ",VLOOKUP(E49,SortLookup!$A$1:$B$5,2,FALSE))</f>
        <v xml:space="preserve"> </v>
      </c>
      <c r="K49" s="64" t="str">
        <f>IF(ISNA(VLOOKUP(F49,SortLookup!$A$7:$B$11,2,FALSE))," ",VLOOKUP(F49,SortLookup!$A$7:$B$11,2,FALSE))</f>
        <v xml:space="preserve"> </v>
      </c>
      <c r="L49" s="66">
        <f t="shared" si="135"/>
        <v>0</v>
      </c>
      <c r="M49" s="67">
        <f t="shared" si="136"/>
        <v>0</v>
      </c>
      <c r="N49" s="68">
        <f t="shared" si="137"/>
        <v>0</v>
      </c>
      <c r="O49" s="70">
        <f t="shared" si="61"/>
        <v>0</v>
      </c>
      <c r="P49" s="72">
        <f t="shared" si="138"/>
        <v>0</v>
      </c>
      <c r="Q49" s="73"/>
      <c r="R49" s="75"/>
      <c r="S49" s="75"/>
      <c r="T49" s="75"/>
      <c r="U49" s="75"/>
      <c r="V49" s="75"/>
      <c r="W49" s="75"/>
      <c r="X49" s="77"/>
      <c r="Y49" s="77"/>
      <c r="Z49" s="77"/>
      <c r="AA49" s="77"/>
      <c r="AB49" s="78"/>
      <c r="AC49" s="79">
        <f t="shared" si="139"/>
        <v>0</v>
      </c>
      <c r="AD49" s="71">
        <f t="shared" si="140"/>
        <v>0</v>
      </c>
      <c r="AE49" s="69">
        <f t="shared" si="141"/>
        <v>0</v>
      </c>
      <c r="AF49" s="81">
        <f t="shared" si="142"/>
        <v>0</v>
      </c>
      <c r="AG49" s="73"/>
      <c r="AH49" s="75"/>
      <c r="AI49" s="75"/>
      <c r="AJ49" s="75"/>
      <c r="AK49" s="77"/>
      <c r="AL49" s="77"/>
      <c r="AM49" s="77"/>
      <c r="AN49" s="77"/>
      <c r="AO49" s="78"/>
      <c r="AP49" s="79">
        <f t="shared" si="143"/>
        <v>0</v>
      </c>
      <c r="AQ49" s="71">
        <f t="shared" si="144"/>
        <v>0</v>
      </c>
      <c r="AR49" s="69">
        <f t="shared" si="145"/>
        <v>0</v>
      </c>
      <c r="AS49" s="81">
        <f t="shared" si="146"/>
        <v>0</v>
      </c>
      <c r="AT49" s="73"/>
      <c r="AU49" s="75"/>
      <c r="AV49" s="75"/>
      <c r="AW49" s="77"/>
      <c r="AX49" s="77"/>
      <c r="AY49" s="77"/>
      <c r="AZ49" s="77"/>
      <c r="BA49" s="78"/>
      <c r="BB49" s="79">
        <f t="shared" si="147"/>
        <v>0</v>
      </c>
      <c r="BC49" s="71">
        <f t="shared" si="148"/>
        <v>0</v>
      </c>
      <c r="BD49" s="69">
        <f t="shared" si="149"/>
        <v>0</v>
      </c>
      <c r="BE49" s="81">
        <f t="shared" si="150"/>
        <v>0</v>
      </c>
      <c r="BF49" s="79"/>
      <c r="BG49" s="83"/>
      <c r="BH49" s="77"/>
      <c r="BI49" s="77"/>
      <c r="BJ49" s="77"/>
      <c r="BK49" s="77"/>
      <c r="BL49" s="78"/>
      <c r="BM49" s="80">
        <f t="shared" si="151"/>
        <v>0</v>
      </c>
      <c r="BN49" s="70">
        <f t="shared" si="152"/>
        <v>0</v>
      </c>
      <c r="BO49" s="68">
        <f t="shared" si="153"/>
        <v>0</v>
      </c>
      <c r="BP49" s="87">
        <f t="shared" si="154"/>
        <v>0</v>
      </c>
      <c r="BQ49" s="73"/>
      <c r="BR49" s="75"/>
      <c r="BS49" s="75"/>
      <c r="BT49" s="75"/>
      <c r="BU49" s="77"/>
      <c r="BV49" s="77"/>
      <c r="BW49" s="77"/>
      <c r="BX49" s="77"/>
      <c r="BY49" s="78"/>
      <c r="BZ49" s="79">
        <f t="shared" si="155"/>
        <v>0</v>
      </c>
      <c r="CA49" s="71">
        <f t="shared" si="156"/>
        <v>0</v>
      </c>
      <c r="CB49" s="89">
        <f t="shared" si="157"/>
        <v>0</v>
      </c>
      <c r="CC49" s="90">
        <f t="shared" si="158"/>
        <v>0</v>
      </c>
      <c r="CD49" s="73"/>
      <c r="CE49" s="75"/>
      <c r="CF49" s="77"/>
      <c r="CG49" s="77"/>
      <c r="CH49" s="77"/>
      <c r="CI49" s="77"/>
      <c r="CJ49" s="78"/>
      <c r="CK49" s="79">
        <f t="shared" si="159"/>
        <v>0</v>
      </c>
      <c r="CL49" s="71">
        <f t="shared" si="160"/>
        <v>0</v>
      </c>
      <c r="CM49" s="69">
        <f t="shared" si="161"/>
        <v>0</v>
      </c>
      <c r="CN49" s="81">
        <f t="shared" si="162"/>
        <v>0</v>
      </c>
      <c r="CO49" s="40"/>
      <c r="CP49" s="40"/>
      <c r="CQ49" s="41"/>
      <c r="CR49" s="41"/>
      <c r="CS49" s="41"/>
      <c r="CT49" s="41"/>
      <c r="CU49" s="41"/>
      <c r="CV49" s="42"/>
      <c r="CW49" s="43"/>
      <c r="CX49" s="44"/>
      <c r="CY49" s="45"/>
      <c r="CZ49" s="40"/>
      <c r="DA49" s="40"/>
      <c r="DB49" s="41"/>
      <c r="DC49" s="41"/>
      <c r="DD49" s="41"/>
      <c r="DE49" s="41"/>
      <c r="DF49" s="41"/>
      <c r="DG49" s="42"/>
      <c r="DH49" s="43"/>
      <c r="DI49" s="44"/>
      <c r="DJ49" s="45"/>
      <c r="DK49" s="40"/>
      <c r="DL49" s="40"/>
      <c r="DM49" s="41"/>
      <c r="DN49" s="41"/>
      <c r="DO49" s="41"/>
      <c r="DP49" s="41"/>
      <c r="DQ49" s="41"/>
      <c r="DR49" s="42"/>
      <c r="DS49" s="43"/>
      <c r="DT49" s="44"/>
      <c r="DU49" s="45"/>
      <c r="DV49" s="40"/>
      <c r="DW49" s="40"/>
      <c r="DX49" s="41"/>
      <c r="DY49" s="41"/>
      <c r="DZ49" s="41"/>
      <c r="EA49" s="41"/>
      <c r="EB49" s="41"/>
      <c r="EC49" s="42"/>
      <c r="ED49" s="43"/>
      <c r="EE49" s="44"/>
      <c r="EF49" s="45"/>
      <c r="EG49" s="40"/>
      <c r="EH49" s="40"/>
      <c r="EI49" s="41"/>
      <c r="EJ49" s="41"/>
      <c r="EK49" s="41"/>
      <c r="EL49" s="41"/>
      <c r="EM49" s="41"/>
      <c r="EN49" s="42"/>
      <c r="EO49" s="43"/>
      <c r="EP49" s="44"/>
      <c r="EQ49" s="45"/>
      <c r="ER49" s="40"/>
      <c r="ES49" s="40"/>
      <c r="ET49" s="41"/>
      <c r="EU49" s="41"/>
      <c r="EV49" s="41"/>
      <c r="EW49" s="41"/>
      <c r="EX49" s="41"/>
      <c r="EY49" s="42"/>
      <c r="EZ49" s="43"/>
      <c r="FA49" s="44"/>
      <c r="FB49" s="45"/>
      <c r="FC49" s="40"/>
      <c r="FD49" s="40"/>
      <c r="FE49" s="41"/>
      <c r="FF49" s="41"/>
      <c r="FG49" s="41"/>
      <c r="FH49" s="41"/>
      <c r="FI49" s="41"/>
      <c r="FJ49" s="42"/>
      <c r="FK49" s="43"/>
      <c r="FL49" s="44"/>
      <c r="FM49" s="45"/>
      <c r="FN49" s="40"/>
      <c r="FO49" s="40"/>
      <c r="FP49" s="41"/>
      <c r="FQ49" s="41"/>
      <c r="FR49" s="41"/>
      <c r="FS49" s="41"/>
      <c r="FT49" s="41"/>
      <c r="FU49" s="42"/>
      <c r="FV49" s="43"/>
      <c r="FW49" s="44"/>
      <c r="FX49" s="45"/>
      <c r="FY49" s="40"/>
      <c r="FZ49" s="40"/>
      <c r="GA49" s="41"/>
      <c r="GB49" s="41"/>
      <c r="GC49" s="41"/>
      <c r="GD49" s="41"/>
      <c r="GE49" s="41"/>
      <c r="GF49" s="42"/>
      <c r="GG49" s="43"/>
      <c r="GH49" s="44"/>
      <c r="GI49" s="45"/>
      <c r="GJ49" s="40"/>
      <c r="GK49" s="40"/>
      <c r="GL49" s="41"/>
      <c r="GM49" s="41"/>
      <c r="GN49" s="41"/>
      <c r="GO49" s="41"/>
      <c r="GP49" s="41"/>
      <c r="GQ49" s="42"/>
      <c r="GR49" s="43"/>
      <c r="GS49" s="44"/>
      <c r="GT49" s="45"/>
      <c r="GU49" s="40"/>
      <c r="GV49" s="40"/>
      <c r="GW49" s="41"/>
      <c r="GX49" s="41"/>
      <c r="GY49" s="41"/>
      <c r="GZ49" s="41"/>
      <c r="HA49" s="41"/>
      <c r="HB49" s="42"/>
      <c r="HC49" s="43"/>
      <c r="HD49" s="44"/>
      <c r="HE49" s="45"/>
      <c r="HF49" s="40"/>
      <c r="HG49" s="40"/>
      <c r="HH49" s="41"/>
      <c r="HI49" s="41"/>
      <c r="HJ49" s="41"/>
      <c r="HK49" s="41"/>
      <c r="HL49" s="41"/>
      <c r="HM49" s="42"/>
      <c r="HN49" s="43"/>
      <c r="HO49" s="44"/>
      <c r="HP49" s="45"/>
      <c r="HQ49" s="40"/>
      <c r="HR49" s="40"/>
      <c r="HS49" s="41"/>
      <c r="HT49" s="41"/>
      <c r="HU49" s="41"/>
      <c r="HV49" s="41"/>
      <c r="HW49" s="41"/>
      <c r="HX49" s="42"/>
      <c r="HY49" s="43"/>
      <c r="HZ49" s="44"/>
      <c r="IA49" s="45"/>
      <c r="IB49" s="40"/>
      <c r="IC49" s="40"/>
      <c r="ID49" s="41"/>
      <c r="IE49" s="41"/>
      <c r="IF49" s="41"/>
      <c r="IG49" s="41"/>
      <c r="IH49" s="41"/>
      <c r="II49" s="42"/>
      <c r="IJ49" s="43"/>
      <c r="IK49" s="44"/>
      <c r="IL49" s="45"/>
      <c r="IM49" s="46"/>
      <c r="IN49" s="39"/>
      <c r="IO49" s="39"/>
      <c r="IP49" s="39"/>
      <c r="IQ49" s="39"/>
      <c r="IR49" s="39"/>
      <c r="IS49" s="39"/>
      <c r="IT49" s="39"/>
      <c r="IU49" s="39"/>
      <c r="IV49" s="39"/>
      <c r="IW49" s="39"/>
      <c r="IX49" s="39"/>
      <c r="IY49" s="39"/>
      <c r="IZ49" s="39"/>
      <c r="JA49" s="39"/>
      <c r="JB49" s="39"/>
      <c r="JC49" s="39"/>
      <c r="JD49" s="39"/>
      <c r="JE49" s="39"/>
      <c r="JF49" s="39"/>
      <c r="JG49" s="39"/>
      <c r="JH49" s="39"/>
      <c r="JI49" s="39"/>
      <c r="JJ49" s="39"/>
      <c r="JK49" s="39"/>
      <c r="JL49" s="39"/>
      <c r="JM49" s="39"/>
      <c r="JN49" s="39"/>
      <c r="JO49" s="39"/>
      <c r="JP49" s="39"/>
      <c r="JQ49" s="39"/>
      <c r="JR49" s="39"/>
      <c r="JS49" s="39"/>
      <c r="JT49" s="39"/>
      <c r="JU49" s="39"/>
      <c r="JV49" s="39"/>
      <c r="JW49" s="39"/>
      <c r="JX49" s="39"/>
      <c r="JY49" s="39"/>
      <c r="JZ49" s="39"/>
      <c r="KA49" s="39"/>
      <c r="KB49" s="39"/>
      <c r="KC49" s="39"/>
      <c r="KD49" s="39"/>
      <c r="KE49" s="39"/>
      <c r="KF49" s="39"/>
      <c r="KG49" s="39"/>
      <c r="KH49" s="39"/>
      <c r="KI49" s="39"/>
      <c r="KJ49" s="39"/>
      <c r="KK49" s="39"/>
      <c r="KL49" s="39"/>
      <c r="KM49" s="39"/>
      <c r="KN49" s="39"/>
      <c r="KO49" s="39"/>
      <c r="KP49" s="39"/>
      <c r="KQ49" s="39"/>
      <c r="KR49" s="39"/>
      <c r="KS49" s="39"/>
      <c r="KT49" s="39"/>
      <c r="KU49" s="39"/>
      <c r="KV49" s="39"/>
      <c r="KW49" s="39"/>
      <c r="KX49" s="39"/>
      <c r="KY49" s="39"/>
      <c r="KZ49" s="39"/>
      <c r="LA49" s="39"/>
      <c r="LB49" s="39"/>
      <c r="LC49" s="39"/>
      <c r="LD49" s="39"/>
      <c r="LE49" s="39"/>
      <c r="LF49" s="39"/>
      <c r="LG49" s="39"/>
      <c r="LH49" s="39"/>
      <c r="LI49" s="39"/>
      <c r="LJ49" s="39"/>
      <c r="LK49" s="39"/>
      <c r="LL49" s="39"/>
    </row>
    <row r="50" spans="1:324" ht="12.75" hidden="1" customHeight="1" x14ac:dyDescent="0.2">
      <c r="A50" s="36"/>
      <c r="B50" s="48"/>
      <c r="C50" s="48"/>
      <c r="D50" s="52"/>
      <c r="E50" s="52"/>
      <c r="F50" s="54"/>
      <c r="G50" s="56"/>
      <c r="H50" s="58" t="e">
        <f>IF(AND(OR(#REF!="Y",#REF!="Y"),J50&lt;5,K50&lt;5),IF(AND(J50=#REF!,K50=#REF!),#REF!+1,1),"")</f>
        <v>#REF!</v>
      </c>
      <c r="I50" s="60" t="e">
        <f>IF(AND(#REF!="Y",K50&gt;0,OR(AND(H50=1,#REF!=10),AND(H50=2,#REF!=20),AND(H50=3,#REF!=30),AND(H50=4,#REF!=40),AND(H50=5,#REF!=50),AND(H50=6,#REF!=60),AND(H50=7,#REF!=70),AND(H50=8,#REF!=80),AND(H50=9,#REF!=90),AND(H50=10,#REF!=100))),VLOOKUP(K50-1,SortLookup!$A$13:$B$16,2,FALSE),"")</f>
        <v>#REF!</v>
      </c>
      <c r="J50" s="62" t="str">
        <f>IF(ISNA(VLOOKUP(E50,SortLookup!$A$1:$B$5,2,FALSE))," ",VLOOKUP(E50,SortLookup!$A$1:$B$5,2,FALSE))</f>
        <v xml:space="preserve"> </v>
      </c>
      <c r="K50" s="64" t="str">
        <f>IF(ISNA(VLOOKUP(F50,SortLookup!$A$7:$B$11,2,FALSE))," ",VLOOKUP(F50,SortLookup!$A$7:$B$11,2,FALSE))</f>
        <v xml:space="preserve"> </v>
      </c>
      <c r="L50" s="66">
        <f t="shared" ref="L50:L53" si="163">M50+N50+P50</f>
        <v>0</v>
      </c>
      <c r="M50" s="67">
        <f t="shared" ref="M50:M53" si="164">AC50+AP50+BB50+BM50+BZ50+CK50+CV50+DG50+DR50+EC50+EN50+EY50+FJ50+FU50+GF50+GQ50+HB50+HM50+HX50+II50</f>
        <v>0</v>
      </c>
      <c r="N50" s="68">
        <f t="shared" ref="N50:N53" si="165">AE50+AR50+BD50+BO50+CB50+CM50+CX50+DI50+DT50+EE50+EP50+FA50+FL50+FW50+GH50+GS50+HD50+HO50+HZ50+IK50</f>
        <v>0</v>
      </c>
      <c r="O50" s="70">
        <f t="shared" si="61"/>
        <v>0</v>
      </c>
      <c r="P50" s="72">
        <f t="shared" ref="P50:P53" si="166">X50+AK50+AW50+BH50+BU50+CF50+CQ50+DB50+DM50+DX50+EI50+ET50+FE50+FP50+GA50+GL50+GW50+HH50+HS50+ID50</f>
        <v>0</v>
      </c>
      <c r="Q50" s="73"/>
      <c r="R50" s="75"/>
      <c r="S50" s="75"/>
      <c r="T50" s="75"/>
      <c r="U50" s="75"/>
      <c r="V50" s="75"/>
      <c r="W50" s="75"/>
      <c r="X50" s="77"/>
      <c r="Y50" s="77"/>
      <c r="Z50" s="77"/>
      <c r="AA50" s="77"/>
      <c r="AB50" s="78"/>
      <c r="AC50" s="79">
        <f t="shared" ref="AC50:AC53" si="167">Q50+R50+S50+T50+U50+V50+W50</f>
        <v>0</v>
      </c>
      <c r="AD50" s="71">
        <f t="shared" ref="AD50:AD53" si="168">X50</f>
        <v>0</v>
      </c>
      <c r="AE50" s="69">
        <f t="shared" ref="AE50:AE53" si="169">(Y50*3)+(Z50*10)+(AA50*5)+(AB50*20)</f>
        <v>0</v>
      </c>
      <c r="AF50" s="81">
        <f t="shared" ref="AF50:AF53" si="170">AC50+AD50+AE50</f>
        <v>0</v>
      </c>
      <c r="AG50" s="73"/>
      <c r="AH50" s="75"/>
      <c r="AI50" s="75"/>
      <c r="AJ50" s="75"/>
      <c r="AK50" s="77"/>
      <c r="AL50" s="77"/>
      <c r="AM50" s="77"/>
      <c r="AN50" s="77"/>
      <c r="AO50" s="78"/>
      <c r="AP50" s="79">
        <f t="shared" ref="AP50:AP53" si="171">AG50+AH50+AI50+AJ50</f>
        <v>0</v>
      </c>
      <c r="AQ50" s="71">
        <f t="shared" ref="AQ50:AQ53" si="172">AK50</f>
        <v>0</v>
      </c>
      <c r="AR50" s="69">
        <f t="shared" ref="AR50:AR53" si="173">(AL50*3)+(AM50*10)+(AN50*5)+(AO50*20)</f>
        <v>0</v>
      </c>
      <c r="AS50" s="81">
        <f t="shared" ref="AS50:AS53" si="174">AP50+AQ50+AR50</f>
        <v>0</v>
      </c>
      <c r="AT50" s="73"/>
      <c r="AU50" s="75"/>
      <c r="AV50" s="75"/>
      <c r="AW50" s="77"/>
      <c r="AX50" s="77"/>
      <c r="AY50" s="77"/>
      <c r="AZ50" s="77"/>
      <c r="BA50" s="78"/>
      <c r="BB50" s="79">
        <f t="shared" ref="BB50:BB53" si="175">AT50+AU50+AV50</f>
        <v>0</v>
      </c>
      <c r="BC50" s="71">
        <f t="shared" ref="BC50:BC53" si="176">AW50</f>
        <v>0</v>
      </c>
      <c r="BD50" s="69">
        <f t="shared" ref="BD50:BD53" si="177">(AX50*3)+(AY50*10)+(AZ50*5)+(BA50*20)</f>
        <v>0</v>
      </c>
      <c r="BE50" s="81">
        <f t="shared" ref="BE50:BE53" si="178">BB50+BC50+BD50</f>
        <v>0</v>
      </c>
      <c r="BF50" s="79"/>
      <c r="BG50" s="83"/>
      <c r="BH50" s="77"/>
      <c r="BI50" s="77"/>
      <c r="BJ50" s="77"/>
      <c r="BK50" s="77"/>
      <c r="BL50" s="78"/>
      <c r="BM50" s="80">
        <f t="shared" ref="BM50:BM53" si="179">BF50+BG50</f>
        <v>0</v>
      </c>
      <c r="BN50" s="70">
        <f t="shared" ref="BN50:BN53" si="180">BH50</f>
        <v>0</v>
      </c>
      <c r="BO50" s="68">
        <f t="shared" ref="BO50:BO53" si="181">(BI50*3)+(BJ50*10)+(BK50*5)+(BL50*20)</f>
        <v>0</v>
      </c>
      <c r="BP50" s="82">
        <f t="shared" ref="BP50:BP53" si="182">BM50+BN50+BO50</f>
        <v>0</v>
      </c>
      <c r="BQ50" s="73"/>
      <c r="BR50" s="75"/>
      <c r="BS50" s="75"/>
      <c r="BT50" s="75"/>
      <c r="BU50" s="77"/>
      <c r="BV50" s="77"/>
      <c r="BW50" s="77"/>
      <c r="BX50" s="77"/>
      <c r="BY50" s="78"/>
      <c r="BZ50" s="79">
        <f>BQ50+BR50+BS50+BT50</f>
        <v>0</v>
      </c>
      <c r="CA50" s="71">
        <f>BU50</f>
        <v>0</v>
      </c>
      <c r="CB50" s="89">
        <f>(BV50*3)+(BW50*10)+(BX50*5)+(BY50*20)</f>
        <v>0</v>
      </c>
      <c r="CC50" s="90">
        <f>BZ50+CA50+CB50</f>
        <v>0</v>
      </c>
      <c r="CD50" s="73"/>
      <c r="CE50" s="75"/>
      <c r="CF50" s="77"/>
      <c r="CG50" s="77"/>
      <c r="CH50" s="77"/>
      <c r="CI50" s="77"/>
      <c r="CJ50" s="78"/>
      <c r="CK50" s="79">
        <f>CD50+CE50</f>
        <v>0</v>
      </c>
      <c r="CL50" s="71">
        <f>CF50</f>
        <v>0</v>
      </c>
      <c r="CM50" s="69">
        <f>(CG50*3)+(CH50*10)+(CI50*5)+(CJ50*20)</f>
        <v>0</v>
      </c>
      <c r="CN50" s="81">
        <f>CK50+CL50+CM50</f>
        <v>0</v>
      </c>
      <c r="CO50" s="91"/>
      <c r="CP50" s="91"/>
      <c r="CQ50" s="91"/>
      <c r="CR50" s="91"/>
      <c r="CS50" s="91"/>
      <c r="CT50" s="91"/>
      <c r="CU50" s="91"/>
      <c r="CV50" s="91"/>
      <c r="CW50" s="91"/>
      <c r="CX50" s="91"/>
      <c r="CY50" s="91"/>
      <c r="CZ50" s="91"/>
      <c r="DA50" s="91"/>
      <c r="DB50" s="91"/>
      <c r="DC50" s="91"/>
      <c r="DD50" s="91"/>
      <c r="DE50" s="91"/>
      <c r="DF50" s="91"/>
      <c r="DG50" s="91"/>
      <c r="DH50" s="91"/>
      <c r="DI50" s="91"/>
      <c r="DJ50" s="91"/>
      <c r="DK50" s="91"/>
      <c r="DL50" s="91"/>
      <c r="DM50" s="91"/>
      <c r="DN50" s="91"/>
      <c r="DO50" s="91"/>
      <c r="DP50" s="91"/>
      <c r="DQ50" s="91"/>
      <c r="DR50" s="91"/>
      <c r="DS50" s="91"/>
      <c r="DT50" s="91"/>
      <c r="DU50" s="91"/>
      <c r="DV50" s="91"/>
      <c r="DW50" s="91"/>
      <c r="DX50" s="91"/>
      <c r="DY50" s="91"/>
      <c r="DZ50" s="91"/>
      <c r="EA50" s="91"/>
      <c r="EB50" s="91"/>
      <c r="EC50" s="91"/>
      <c r="ED50" s="91"/>
      <c r="EE50" s="91"/>
      <c r="EF50" s="91"/>
      <c r="EG50" s="91"/>
      <c r="EH50" s="91"/>
      <c r="EI50" s="91"/>
      <c r="EJ50" s="91"/>
      <c r="EK50" s="91"/>
      <c r="EL50" s="91"/>
      <c r="EM50" s="91"/>
      <c r="EN50" s="91"/>
      <c r="EO50" s="91"/>
      <c r="EP50" s="91"/>
      <c r="EQ50" s="91"/>
      <c r="ER50" s="91"/>
      <c r="ES50" s="91"/>
      <c r="ET50" s="91"/>
      <c r="EU50" s="91"/>
      <c r="EV50" s="91"/>
      <c r="EW50" s="91"/>
      <c r="EX50" s="91"/>
      <c r="EY50" s="91"/>
      <c r="EZ50" s="91"/>
      <c r="FA50" s="91"/>
      <c r="FB50" s="91"/>
      <c r="FC50" s="91"/>
      <c r="FD50" s="91"/>
      <c r="FE50" s="91"/>
      <c r="FF50" s="91"/>
      <c r="FG50" s="91"/>
      <c r="FH50" s="91"/>
      <c r="FI50" s="91"/>
      <c r="FJ50" s="91"/>
      <c r="FK50" s="91"/>
      <c r="FL50" s="91"/>
      <c r="FM50" s="91"/>
      <c r="FN50" s="91"/>
      <c r="FO50" s="91"/>
      <c r="FP50" s="91"/>
      <c r="FQ50" s="91"/>
      <c r="FR50" s="91"/>
      <c r="FS50" s="91"/>
      <c r="FT50" s="91"/>
      <c r="FU50" s="91"/>
      <c r="FV50" s="91"/>
      <c r="FW50" s="91"/>
      <c r="FX50" s="91"/>
      <c r="FY50" s="91"/>
      <c r="FZ50" s="91"/>
      <c r="GA50" s="91"/>
      <c r="GB50" s="91"/>
      <c r="GC50" s="91"/>
      <c r="GD50" s="91"/>
      <c r="GE50" s="91"/>
      <c r="GF50" s="91"/>
      <c r="GG50" s="91"/>
      <c r="GH50" s="91"/>
      <c r="GI50" s="91"/>
      <c r="GJ50" s="91"/>
      <c r="GK50" s="91"/>
      <c r="GL50" s="91"/>
      <c r="GM50" s="91"/>
      <c r="GN50" s="91"/>
      <c r="GO50" s="91"/>
      <c r="GP50" s="91"/>
      <c r="GQ50" s="91"/>
      <c r="GR50" s="91"/>
      <c r="GS50" s="91"/>
      <c r="GT50" s="91"/>
      <c r="GU50" s="91"/>
      <c r="GV50" s="91"/>
      <c r="GW50" s="91"/>
      <c r="GX50" s="91"/>
      <c r="GY50" s="91"/>
      <c r="GZ50" s="91"/>
      <c r="HA50" s="91"/>
      <c r="HB50" s="91"/>
      <c r="HC50" s="91"/>
      <c r="HD50" s="91"/>
      <c r="HE50" s="91"/>
      <c r="HF50" s="91"/>
      <c r="HG50" s="91"/>
      <c r="HH50" s="91"/>
      <c r="HI50" s="91"/>
      <c r="HJ50" s="91"/>
      <c r="HK50" s="91"/>
      <c r="HL50" s="91"/>
      <c r="HM50" s="91"/>
      <c r="HN50" s="91"/>
      <c r="HO50" s="91"/>
      <c r="HP50" s="91"/>
      <c r="HQ50" s="91"/>
      <c r="HR50" s="91"/>
      <c r="HS50" s="91"/>
      <c r="HT50" s="91"/>
      <c r="HU50" s="91"/>
      <c r="HV50" s="91"/>
      <c r="HW50" s="91"/>
      <c r="HX50" s="91"/>
      <c r="HY50" s="91"/>
      <c r="HZ50" s="91"/>
      <c r="IA50" s="91"/>
      <c r="IB50" s="91"/>
      <c r="IC50" s="91"/>
      <c r="ID50" s="91"/>
      <c r="IE50" s="91"/>
      <c r="IF50" s="91"/>
      <c r="IG50" s="91"/>
      <c r="IH50" s="91"/>
      <c r="II50" s="91"/>
      <c r="IJ50" s="91"/>
      <c r="IK50" s="91"/>
      <c r="IL50" s="91"/>
      <c r="IM50" s="93"/>
      <c r="IN50" s="39"/>
      <c r="IO50" s="39"/>
      <c r="IP50" s="39"/>
      <c r="IQ50" s="39"/>
      <c r="IR50" s="39"/>
      <c r="IS50" s="39"/>
      <c r="IT50" s="39"/>
      <c r="IU50" s="39"/>
      <c r="IV50" s="39"/>
      <c r="IW50" s="39"/>
      <c r="IX50" s="39"/>
      <c r="IY50" s="39"/>
      <c r="IZ50" s="39"/>
      <c r="JA50" s="39"/>
      <c r="JB50" s="39"/>
      <c r="JC50" s="39"/>
      <c r="JD50" s="39"/>
      <c r="JE50" s="39"/>
      <c r="JF50" s="39"/>
      <c r="JG50" s="39"/>
      <c r="JH50" s="39"/>
      <c r="JI50" s="39"/>
      <c r="JJ50" s="39"/>
      <c r="JK50" s="39"/>
      <c r="JL50" s="39"/>
      <c r="JM50" s="39"/>
      <c r="JN50" s="39"/>
      <c r="JO50" s="39"/>
      <c r="JP50" s="39"/>
      <c r="JQ50" s="39"/>
      <c r="JR50" s="39"/>
      <c r="JS50" s="39"/>
      <c r="JT50" s="39"/>
      <c r="JU50" s="39"/>
      <c r="JV50" s="39"/>
      <c r="JW50" s="39"/>
      <c r="JX50" s="39"/>
      <c r="JY50" s="39"/>
      <c r="JZ50" s="39"/>
      <c r="KA50" s="39"/>
      <c r="KB50" s="39"/>
      <c r="KC50" s="39"/>
      <c r="KD50" s="39"/>
      <c r="KE50" s="39"/>
      <c r="KF50" s="39"/>
      <c r="KG50" s="39"/>
      <c r="KH50" s="39"/>
      <c r="KI50" s="39"/>
      <c r="KJ50" s="39"/>
      <c r="KK50" s="39"/>
      <c r="KL50" s="39"/>
      <c r="KM50" s="39"/>
      <c r="KN50" s="39"/>
      <c r="KO50" s="39"/>
      <c r="KP50" s="39"/>
      <c r="KQ50" s="39"/>
      <c r="KR50" s="39"/>
      <c r="KS50" s="39"/>
      <c r="KT50" s="39"/>
      <c r="KU50" s="39"/>
      <c r="KV50" s="39"/>
      <c r="KW50" s="39"/>
      <c r="KX50" s="39"/>
      <c r="KY50" s="39"/>
      <c r="KZ50" s="39"/>
      <c r="LA50" s="39"/>
      <c r="LB50" s="39"/>
      <c r="LC50" s="39"/>
      <c r="LD50" s="39"/>
      <c r="LE50" s="39"/>
      <c r="LF50" s="39"/>
      <c r="LG50" s="39"/>
      <c r="LH50" s="39"/>
      <c r="LI50" s="39"/>
      <c r="LJ50" s="39"/>
      <c r="LK50" s="39"/>
      <c r="LL50" s="39"/>
    </row>
    <row r="51" spans="1:324" ht="12.75" hidden="1" customHeight="1" x14ac:dyDescent="0.2">
      <c r="A51" s="36"/>
      <c r="B51" s="48"/>
      <c r="C51" s="48"/>
      <c r="D51" s="52"/>
      <c r="E51" s="52"/>
      <c r="F51" s="54"/>
      <c r="G51" s="56"/>
      <c r="H51" s="58" t="e">
        <f>IF(AND(OR(#REF!="Y",#REF!="Y"),J51&lt;5,K51&lt;5),IF(AND(J51=#REF!,K51=#REF!),#REF!+1,1),"")</f>
        <v>#REF!</v>
      </c>
      <c r="I51" s="60" t="e">
        <f>IF(AND(#REF!="Y",K51&gt;0,OR(AND(H51=1,#REF!=10),AND(H51=2,#REF!=20),AND(H51=3,#REF!=30),AND(H51=4,#REF!=40),AND(H51=5,#REF!=50),AND(H51=6,#REF!=60),AND(H51=7,#REF!=70),AND(H51=8,#REF!=80),AND(H51=9,#REF!=90),AND(H51=10,#REF!=100))),VLOOKUP(K51-1,SortLookup!$A$13:$B$16,2,FALSE),"")</f>
        <v>#REF!</v>
      </c>
      <c r="J51" s="62" t="str">
        <f>IF(ISNA(VLOOKUP(E51,SortLookup!$A$1:$B$5,2,FALSE))," ",VLOOKUP(E51,SortLookup!$A$1:$B$5,2,FALSE))</f>
        <v xml:space="preserve"> </v>
      </c>
      <c r="K51" s="64" t="str">
        <f>IF(ISNA(VLOOKUP(F51,SortLookup!$A$7:$B$11,2,FALSE))," ",VLOOKUP(F51,SortLookup!$A$7:$B$11,2,FALSE))</f>
        <v xml:space="preserve"> </v>
      </c>
      <c r="L51" s="66">
        <f t="shared" si="163"/>
        <v>0</v>
      </c>
      <c r="M51" s="67">
        <f t="shared" si="164"/>
        <v>0</v>
      </c>
      <c r="N51" s="68">
        <f t="shared" si="165"/>
        <v>0</v>
      </c>
      <c r="O51" s="70">
        <f t="shared" si="61"/>
        <v>0</v>
      </c>
      <c r="P51" s="72">
        <f t="shared" si="166"/>
        <v>0</v>
      </c>
      <c r="Q51" s="73"/>
      <c r="R51" s="75"/>
      <c r="S51" s="75"/>
      <c r="T51" s="75"/>
      <c r="U51" s="75"/>
      <c r="V51" s="75"/>
      <c r="W51" s="75"/>
      <c r="X51" s="77"/>
      <c r="Y51" s="77"/>
      <c r="Z51" s="77"/>
      <c r="AA51" s="77"/>
      <c r="AB51" s="78"/>
      <c r="AC51" s="79">
        <f t="shared" si="167"/>
        <v>0</v>
      </c>
      <c r="AD51" s="71">
        <f t="shared" si="168"/>
        <v>0</v>
      </c>
      <c r="AE51" s="69">
        <f t="shared" si="169"/>
        <v>0</v>
      </c>
      <c r="AF51" s="81">
        <f t="shared" si="170"/>
        <v>0</v>
      </c>
      <c r="AG51" s="73"/>
      <c r="AH51" s="75"/>
      <c r="AI51" s="75"/>
      <c r="AJ51" s="75"/>
      <c r="AK51" s="77"/>
      <c r="AL51" s="77"/>
      <c r="AM51" s="77"/>
      <c r="AN51" s="77"/>
      <c r="AO51" s="78"/>
      <c r="AP51" s="79">
        <f t="shared" si="171"/>
        <v>0</v>
      </c>
      <c r="AQ51" s="71">
        <f t="shared" si="172"/>
        <v>0</v>
      </c>
      <c r="AR51" s="69">
        <f t="shared" si="173"/>
        <v>0</v>
      </c>
      <c r="AS51" s="81">
        <f t="shared" si="174"/>
        <v>0</v>
      </c>
      <c r="AT51" s="73"/>
      <c r="AU51" s="75"/>
      <c r="AV51" s="75"/>
      <c r="AW51" s="77"/>
      <c r="AX51" s="77"/>
      <c r="AY51" s="77"/>
      <c r="AZ51" s="77"/>
      <c r="BA51" s="78"/>
      <c r="BB51" s="79">
        <f t="shared" si="175"/>
        <v>0</v>
      </c>
      <c r="BC51" s="71">
        <f t="shared" si="176"/>
        <v>0</v>
      </c>
      <c r="BD51" s="69">
        <f t="shared" si="177"/>
        <v>0</v>
      </c>
      <c r="BE51" s="81">
        <f t="shared" si="178"/>
        <v>0</v>
      </c>
      <c r="BF51" s="79"/>
      <c r="BG51" s="83"/>
      <c r="BH51" s="77"/>
      <c r="BI51" s="77"/>
      <c r="BJ51" s="77"/>
      <c r="BK51" s="77"/>
      <c r="BL51" s="78"/>
      <c r="BM51" s="80">
        <f t="shared" si="179"/>
        <v>0</v>
      </c>
      <c r="BN51" s="70">
        <f t="shared" si="180"/>
        <v>0</v>
      </c>
      <c r="BO51" s="68">
        <f t="shared" si="181"/>
        <v>0</v>
      </c>
      <c r="BP51" s="82">
        <f t="shared" si="182"/>
        <v>0</v>
      </c>
      <c r="BQ51" s="73"/>
      <c r="BR51" s="75"/>
      <c r="BS51" s="75"/>
      <c r="BT51" s="75"/>
      <c r="BU51" s="77"/>
      <c r="BV51" s="77"/>
      <c r="BW51" s="77"/>
      <c r="BX51" s="77"/>
      <c r="BY51" s="78"/>
      <c r="BZ51" s="79">
        <f>BQ51+BR51+BS51+BT51</f>
        <v>0</v>
      </c>
      <c r="CA51" s="71">
        <f>BU51</f>
        <v>0</v>
      </c>
      <c r="CB51" s="89">
        <f>(BV51*3)+(BW51*10)+(BX51*5)+(BY51*20)</f>
        <v>0</v>
      </c>
      <c r="CC51" s="90">
        <f>BZ51+CA51+CB51</f>
        <v>0</v>
      </c>
      <c r="CD51" s="73"/>
      <c r="CE51" s="75"/>
      <c r="CF51" s="77"/>
      <c r="CG51" s="77"/>
      <c r="CH51" s="77"/>
      <c r="CI51" s="77"/>
      <c r="CJ51" s="78"/>
      <c r="CK51" s="79">
        <f>CD51+CE51</f>
        <v>0</v>
      </c>
      <c r="CL51" s="71">
        <f>CF51</f>
        <v>0</v>
      </c>
      <c r="CM51" s="69">
        <f>(CG51*3)+(CH51*10)+(CI51*5)+(CJ51*20)</f>
        <v>0</v>
      </c>
      <c r="CN51" s="81">
        <f>CK51+CL51+CM51</f>
        <v>0</v>
      </c>
      <c r="CO51" s="92"/>
      <c r="CP51" s="92"/>
      <c r="CQ51" s="92"/>
      <c r="CR51" s="92"/>
      <c r="CS51" s="92"/>
      <c r="CT51" s="92"/>
      <c r="CU51" s="92"/>
      <c r="CV51" s="92"/>
      <c r="CW51" s="92"/>
      <c r="CX51" s="92"/>
      <c r="CY51" s="92"/>
      <c r="CZ51" s="92"/>
      <c r="DA51" s="92"/>
      <c r="DB51" s="92"/>
      <c r="DC51" s="92"/>
      <c r="DD51" s="92"/>
      <c r="DE51" s="92"/>
      <c r="DF51" s="92"/>
      <c r="DG51" s="92"/>
      <c r="DH51" s="92"/>
      <c r="DI51" s="92"/>
      <c r="DJ51" s="92"/>
      <c r="DK51" s="92"/>
      <c r="DL51" s="92"/>
      <c r="DM51" s="92"/>
      <c r="DN51" s="92"/>
      <c r="DO51" s="92"/>
      <c r="DP51" s="92"/>
      <c r="DQ51" s="92"/>
      <c r="DR51" s="92"/>
      <c r="DS51" s="92"/>
      <c r="DT51" s="92"/>
      <c r="DU51" s="92"/>
      <c r="DV51" s="92"/>
      <c r="DW51" s="92"/>
      <c r="DX51" s="92"/>
      <c r="DY51" s="92"/>
      <c r="DZ51" s="92"/>
      <c r="EA51" s="92"/>
      <c r="EB51" s="92"/>
      <c r="EC51" s="92"/>
      <c r="ED51" s="92"/>
      <c r="EE51" s="92"/>
      <c r="EF51" s="92"/>
      <c r="EG51" s="92"/>
      <c r="EH51" s="92"/>
      <c r="EI51" s="92"/>
      <c r="EJ51" s="92"/>
      <c r="EK51" s="92"/>
      <c r="EL51" s="92"/>
      <c r="EM51" s="92"/>
      <c r="EN51" s="92"/>
      <c r="EO51" s="92"/>
      <c r="EP51" s="92"/>
      <c r="EQ51" s="92"/>
      <c r="ER51" s="92"/>
      <c r="ES51" s="92"/>
      <c r="ET51" s="92"/>
      <c r="EU51" s="92"/>
      <c r="EV51" s="92"/>
      <c r="EW51" s="92"/>
      <c r="EX51" s="92"/>
      <c r="EY51" s="92"/>
      <c r="EZ51" s="92"/>
      <c r="FA51" s="92"/>
      <c r="FB51" s="92"/>
      <c r="FC51" s="92"/>
      <c r="FD51" s="92"/>
      <c r="FE51" s="92"/>
      <c r="FF51" s="92"/>
      <c r="FG51" s="92"/>
      <c r="FH51" s="92"/>
      <c r="FI51" s="92"/>
      <c r="FJ51" s="92"/>
      <c r="FK51" s="92"/>
      <c r="FL51" s="92"/>
      <c r="FM51" s="92"/>
      <c r="FN51" s="92"/>
      <c r="FO51" s="92"/>
      <c r="FP51" s="92"/>
      <c r="FQ51" s="92"/>
      <c r="FR51" s="92"/>
      <c r="FS51" s="92"/>
      <c r="FT51" s="92"/>
      <c r="FU51" s="92"/>
      <c r="FV51" s="92"/>
      <c r="FW51" s="92"/>
      <c r="FX51" s="92"/>
      <c r="FY51" s="92"/>
      <c r="FZ51" s="92"/>
      <c r="GA51" s="92"/>
      <c r="GB51" s="92"/>
      <c r="GC51" s="92"/>
      <c r="GD51" s="92"/>
      <c r="GE51" s="92"/>
      <c r="GF51" s="92"/>
      <c r="GG51" s="92"/>
      <c r="GH51" s="92"/>
      <c r="GI51" s="92"/>
      <c r="GJ51" s="92"/>
      <c r="GK51" s="92"/>
      <c r="GL51" s="92"/>
      <c r="GM51" s="92"/>
      <c r="GN51" s="92"/>
      <c r="GO51" s="92"/>
      <c r="GP51" s="92"/>
      <c r="GQ51" s="92"/>
      <c r="GR51" s="92"/>
      <c r="GS51" s="92"/>
      <c r="GT51" s="92"/>
      <c r="GU51" s="92"/>
      <c r="GV51" s="92"/>
      <c r="GW51" s="92"/>
      <c r="GX51" s="92"/>
      <c r="GY51" s="92"/>
      <c r="GZ51" s="92"/>
      <c r="HA51" s="92"/>
      <c r="HB51" s="92"/>
      <c r="HC51" s="92"/>
      <c r="HD51" s="92"/>
      <c r="HE51" s="92"/>
      <c r="HF51" s="92"/>
      <c r="HG51" s="92"/>
      <c r="HH51" s="92"/>
      <c r="HI51" s="92"/>
      <c r="HJ51" s="92"/>
      <c r="HK51" s="92"/>
      <c r="HL51" s="92"/>
      <c r="HM51" s="92"/>
      <c r="HN51" s="92"/>
      <c r="HO51" s="92"/>
      <c r="HP51" s="92"/>
      <c r="HQ51" s="92"/>
      <c r="HR51" s="92"/>
      <c r="HS51" s="92"/>
      <c r="HT51" s="92"/>
      <c r="HU51" s="92"/>
      <c r="HV51" s="92"/>
      <c r="HW51" s="92"/>
      <c r="HX51" s="92"/>
      <c r="HY51" s="92"/>
      <c r="HZ51" s="92"/>
      <c r="IA51" s="92"/>
      <c r="IB51" s="92"/>
      <c r="IC51" s="92"/>
      <c r="ID51" s="92"/>
      <c r="IE51" s="92"/>
      <c r="IF51" s="92"/>
      <c r="IG51" s="92"/>
      <c r="IH51" s="92"/>
      <c r="II51" s="92"/>
      <c r="IJ51" s="92"/>
      <c r="IK51" s="92"/>
      <c r="IL51" s="92"/>
      <c r="IM51" s="93"/>
      <c r="IN51" s="39"/>
      <c r="IO51" s="39"/>
      <c r="IP51" s="39"/>
      <c r="IQ51" s="39"/>
      <c r="IR51" s="39"/>
      <c r="IS51" s="39"/>
      <c r="IT51" s="39"/>
      <c r="IU51" s="39"/>
      <c r="IV51" s="39"/>
      <c r="IW51" s="39"/>
      <c r="IX51" s="39"/>
      <c r="IY51" s="39"/>
      <c r="IZ51" s="39"/>
      <c r="JA51" s="39"/>
      <c r="JB51" s="39"/>
      <c r="JC51" s="39"/>
      <c r="JD51" s="39"/>
      <c r="JE51" s="39"/>
      <c r="JF51" s="39"/>
      <c r="JG51" s="39"/>
      <c r="JH51" s="39"/>
      <c r="JI51" s="39"/>
      <c r="JJ51" s="39"/>
      <c r="JK51" s="39"/>
      <c r="JL51" s="39"/>
      <c r="JM51" s="39"/>
      <c r="JN51" s="39"/>
      <c r="JO51" s="39"/>
      <c r="JP51" s="39"/>
      <c r="JQ51" s="39"/>
      <c r="JR51" s="39"/>
      <c r="JS51" s="39"/>
      <c r="JT51" s="39"/>
      <c r="JU51" s="39"/>
      <c r="JV51" s="39"/>
      <c r="JW51" s="39"/>
      <c r="JX51" s="39"/>
      <c r="JY51" s="39"/>
      <c r="JZ51" s="39"/>
      <c r="KA51" s="39"/>
      <c r="KB51" s="39"/>
      <c r="KC51" s="39"/>
      <c r="KD51" s="39"/>
      <c r="KE51" s="39"/>
      <c r="KF51" s="39"/>
      <c r="KG51" s="39"/>
      <c r="KH51" s="39"/>
      <c r="KI51" s="39"/>
      <c r="KJ51" s="39"/>
      <c r="KK51" s="39"/>
      <c r="KL51" s="39"/>
      <c r="KM51" s="39"/>
      <c r="KN51" s="39"/>
      <c r="KO51" s="39"/>
      <c r="KP51" s="39"/>
      <c r="KQ51" s="39"/>
      <c r="KR51" s="39"/>
      <c r="KS51" s="39"/>
      <c r="KT51" s="39"/>
      <c r="KU51" s="39"/>
      <c r="KV51" s="39"/>
      <c r="KW51" s="39"/>
      <c r="KX51" s="39"/>
      <c r="KY51" s="39"/>
      <c r="KZ51" s="39"/>
      <c r="LA51" s="39"/>
      <c r="LB51" s="39"/>
      <c r="LC51" s="39"/>
      <c r="LD51" s="39"/>
      <c r="LE51" s="39"/>
      <c r="LF51" s="39"/>
      <c r="LG51" s="39"/>
      <c r="LH51" s="39"/>
      <c r="LI51" s="39"/>
      <c r="LJ51" s="39"/>
      <c r="LK51" s="39"/>
      <c r="LL51" s="39"/>
    </row>
    <row r="52" spans="1:324" ht="12" hidden="1" customHeight="1" x14ac:dyDescent="0.2">
      <c r="A52" s="36"/>
      <c r="B52" s="48"/>
      <c r="C52" s="48"/>
      <c r="D52" s="52"/>
      <c r="E52" s="52"/>
      <c r="F52" s="54"/>
      <c r="G52" s="56"/>
      <c r="H52" s="58" t="e">
        <f>IF(AND(OR(#REF!="Y",#REF!="Y"),J52&lt;5,K52&lt;5),IF(AND(J52=#REF!,K52=#REF!),#REF!+1,1),"")</f>
        <v>#REF!</v>
      </c>
      <c r="I52" s="60" t="e">
        <f>IF(AND(#REF!="Y",K52&gt;0,OR(AND(H52=1,#REF!=10),AND(H52=2,#REF!=20),AND(H52=3,#REF!=30),AND(H52=4,#REF!=40),AND(H52=5,#REF!=50),AND(H52=6,#REF!=60),AND(H52=7,#REF!=70),AND(H52=8,#REF!=80),AND(H52=9,#REF!=90),AND(H52=10,#REF!=100))),VLOOKUP(K52-1,SortLookup!$A$13:$B$16,2,FALSE),"")</f>
        <v>#REF!</v>
      </c>
      <c r="J52" s="62" t="str">
        <f>IF(ISNA(VLOOKUP(E52,SortLookup!$A$1:$B$5,2,FALSE))," ",VLOOKUP(E52,SortLookup!$A$1:$B$5,2,FALSE))</f>
        <v xml:space="preserve"> </v>
      </c>
      <c r="K52" s="64" t="str">
        <f>IF(ISNA(VLOOKUP(F52,SortLookup!$A$7:$B$11,2,FALSE))," ",VLOOKUP(F52,SortLookup!$A$7:$B$11,2,FALSE))</f>
        <v xml:space="preserve"> </v>
      </c>
      <c r="L52" s="66">
        <f t="shared" si="163"/>
        <v>0</v>
      </c>
      <c r="M52" s="67">
        <f t="shared" si="164"/>
        <v>0</v>
      </c>
      <c r="N52" s="68">
        <f t="shared" si="165"/>
        <v>0</v>
      </c>
      <c r="O52" s="70">
        <f t="shared" si="61"/>
        <v>0</v>
      </c>
      <c r="P52" s="72">
        <f t="shared" si="166"/>
        <v>0</v>
      </c>
      <c r="Q52" s="73"/>
      <c r="R52" s="75"/>
      <c r="S52" s="75"/>
      <c r="T52" s="75"/>
      <c r="U52" s="75"/>
      <c r="V52" s="75"/>
      <c r="W52" s="75"/>
      <c r="X52" s="77"/>
      <c r="Y52" s="77"/>
      <c r="Z52" s="77"/>
      <c r="AA52" s="77"/>
      <c r="AB52" s="78"/>
      <c r="AC52" s="79">
        <f t="shared" si="167"/>
        <v>0</v>
      </c>
      <c r="AD52" s="71">
        <f t="shared" si="168"/>
        <v>0</v>
      </c>
      <c r="AE52" s="69">
        <f t="shared" si="169"/>
        <v>0</v>
      </c>
      <c r="AF52" s="81">
        <f t="shared" si="170"/>
        <v>0</v>
      </c>
      <c r="AG52" s="73"/>
      <c r="AH52" s="75"/>
      <c r="AI52" s="75"/>
      <c r="AJ52" s="75"/>
      <c r="AK52" s="77"/>
      <c r="AL52" s="77"/>
      <c r="AM52" s="77"/>
      <c r="AN52" s="77"/>
      <c r="AO52" s="78"/>
      <c r="AP52" s="79">
        <f t="shared" si="171"/>
        <v>0</v>
      </c>
      <c r="AQ52" s="71">
        <f t="shared" si="172"/>
        <v>0</v>
      </c>
      <c r="AR52" s="69">
        <f t="shared" si="173"/>
        <v>0</v>
      </c>
      <c r="AS52" s="81">
        <f t="shared" si="174"/>
        <v>0</v>
      </c>
      <c r="AT52" s="73"/>
      <c r="AU52" s="75"/>
      <c r="AV52" s="75"/>
      <c r="AW52" s="77"/>
      <c r="AX52" s="77"/>
      <c r="AY52" s="77"/>
      <c r="AZ52" s="77"/>
      <c r="BA52" s="78"/>
      <c r="BB52" s="79">
        <f t="shared" si="175"/>
        <v>0</v>
      </c>
      <c r="BC52" s="71">
        <f t="shared" si="176"/>
        <v>0</v>
      </c>
      <c r="BD52" s="69">
        <f t="shared" si="177"/>
        <v>0</v>
      </c>
      <c r="BE52" s="81">
        <f t="shared" si="178"/>
        <v>0</v>
      </c>
      <c r="BF52" s="79"/>
      <c r="BG52" s="83"/>
      <c r="BH52" s="77"/>
      <c r="BI52" s="77"/>
      <c r="BJ52" s="77"/>
      <c r="BK52" s="77"/>
      <c r="BL52" s="78"/>
      <c r="BM52" s="80">
        <f t="shared" si="179"/>
        <v>0</v>
      </c>
      <c r="BN52" s="70">
        <f t="shared" si="180"/>
        <v>0</v>
      </c>
      <c r="BO52" s="68">
        <f t="shared" si="181"/>
        <v>0</v>
      </c>
      <c r="BP52" s="82">
        <f t="shared" si="182"/>
        <v>0</v>
      </c>
      <c r="BQ52" s="73"/>
      <c r="BR52" s="75"/>
      <c r="BS52" s="75"/>
      <c r="BT52" s="75"/>
      <c r="BU52" s="77"/>
      <c r="BV52" s="77"/>
      <c r="BW52" s="77"/>
      <c r="BX52" s="77"/>
      <c r="BY52" s="78"/>
      <c r="BZ52" s="79">
        <f>BQ52+BR52+BS52+BT52</f>
        <v>0</v>
      </c>
      <c r="CA52" s="71">
        <f>BU52</f>
        <v>0</v>
      </c>
      <c r="CB52" s="89">
        <f>(BV52*3)+(BW52*10)+(BX52*5)+(BY52*20)</f>
        <v>0</v>
      </c>
      <c r="CC52" s="90">
        <f>BZ52+CA52+CB52</f>
        <v>0</v>
      </c>
      <c r="CD52" s="73"/>
      <c r="CE52" s="75"/>
      <c r="CF52" s="77"/>
      <c r="CG52" s="77"/>
      <c r="CH52" s="77"/>
      <c r="CI52" s="77"/>
      <c r="CJ52" s="78"/>
      <c r="CK52" s="79">
        <f>CD52+CE52</f>
        <v>0</v>
      </c>
      <c r="CL52" s="71">
        <f>CF52</f>
        <v>0</v>
      </c>
      <c r="CM52" s="69">
        <f>(CG52*3)+(CH52*10)+(CI52*5)+(CJ52*20)</f>
        <v>0</v>
      </c>
      <c r="CN52" s="81">
        <f>CK52+CL52+CM52</f>
        <v>0</v>
      </c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  <c r="DT52" s="39"/>
      <c r="DU52" s="39"/>
      <c r="DV52" s="39"/>
      <c r="DW52" s="39"/>
      <c r="DX52" s="39"/>
      <c r="DY52" s="39"/>
      <c r="DZ52" s="39"/>
      <c r="EA52" s="39"/>
      <c r="EB52" s="39"/>
      <c r="EC52" s="39"/>
      <c r="ED52" s="39"/>
      <c r="EE52" s="39"/>
      <c r="EF52" s="39"/>
      <c r="EG52" s="39"/>
      <c r="EH52" s="39"/>
      <c r="EI52" s="39"/>
      <c r="EJ52" s="39"/>
      <c r="EK52" s="39"/>
      <c r="EL52" s="39"/>
      <c r="EM52" s="39"/>
      <c r="EN52" s="39"/>
      <c r="EO52" s="39"/>
      <c r="EP52" s="39"/>
      <c r="EQ52" s="39"/>
      <c r="ER52" s="39"/>
      <c r="ES52" s="39"/>
      <c r="ET52" s="39"/>
      <c r="EU52" s="39"/>
      <c r="EV52" s="39"/>
      <c r="EW52" s="39"/>
      <c r="EX52" s="39"/>
      <c r="EY52" s="39"/>
      <c r="EZ52" s="39"/>
      <c r="FA52" s="39"/>
      <c r="FB52" s="39"/>
      <c r="FC52" s="39"/>
      <c r="FD52" s="39"/>
      <c r="FE52" s="39"/>
      <c r="FF52" s="39"/>
      <c r="FG52" s="39"/>
      <c r="FH52" s="39"/>
      <c r="FI52" s="39"/>
      <c r="FJ52" s="39"/>
      <c r="FK52" s="39"/>
      <c r="FL52" s="39"/>
      <c r="FM52" s="39"/>
      <c r="FN52" s="39"/>
      <c r="FO52" s="39"/>
      <c r="FP52" s="39"/>
      <c r="FQ52" s="39"/>
      <c r="FR52" s="39"/>
      <c r="FS52" s="39"/>
      <c r="FT52" s="39"/>
      <c r="FU52" s="39"/>
      <c r="FV52" s="39"/>
      <c r="FW52" s="39"/>
      <c r="FX52" s="39"/>
      <c r="FY52" s="39"/>
      <c r="FZ52" s="39"/>
      <c r="GA52" s="39"/>
      <c r="GB52" s="39"/>
      <c r="GC52" s="39"/>
      <c r="GD52" s="39"/>
      <c r="GE52" s="39"/>
      <c r="GF52" s="39"/>
      <c r="GG52" s="39"/>
      <c r="GH52" s="39"/>
      <c r="GI52" s="39"/>
      <c r="GJ52" s="39"/>
      <c r="GK52" s="39"/>
      <c r="GL52" s="39"/>
      <c r="GM52" s="39"/>
      <c r="GN52" s="39"/>
      <c r="GO52" s="39"/>
      <c r="GP52" s="39"/>
      <c r="GQ52" s="39"/>
      <c r="GR52" s="39"/>
      <c r="GS52" s="39"/>
      <c r="GT52" s="39"/>
      <c r="GU52" s="39"/>
      <c r="GV52" s="39"/>
      <c r="GW52" s="39"/>
      <c r="GX52" s="39"/>
      <c r="GY52" s="39"/>
      <c r="GZ52" s="39"/>
      <c r="HA52" s="39"/>
      <c r="HB52" s="39"/>
      <c r="HC52" s="39"/>
      <c r="HD52" s="39"/>
      <c r="HE52" s="39"/>
      <c r="HF52" s="39"/>
      <c r="HG52" s="39"/>
      <c r="HH52" s="39"/>
      <c r="HI52" s="39"/>
      <c r="HJ52" s="39"/>
      <c r="HK52" s="39"/>
      <c r="HL52" s="39"/>
      <c r="HM52" s="39"/>
      <c r="HN52" s="39"/>
      <c r="HO52" s="39"/>
      <c r="HP52" s="39"/>
      <c r="HQ52" s="39"/>
      <c r="HR52" s="39"/>
      <c r="HS52" s="39"/>
      <c r="HT52" s="39"/>
      <c r="HU52" s="39"/>
      <c r="HV52" s="39"/>
      <c r="HW52" s="39"/>
      <c r="HX52" s="39"/>
      <c r="HY52" s="39"/>
      <c r="HZ52" s="39"/>
      <c r="IA52" s="39"/>
      <c r="IB52" s="39"/>
      <c r="IC52" s="39"/>
      <c r="ID52" s="39"/>
      <c r="IE52" s="39"/>
      <c r="IF52" s="39"/>
      <c r="IG52" s="39"/>
      <c r="IH52" s="39"/>
      <c r="II52" s="39"/>
      <c r="IJ52" s="39"/>
      <c r="IK52" s="39"/>
      <c r="IL52" s="39"/>
      <c r="IM52" s="94"/>
      <c r="IN52" s="39"/>
      <c r="IO52" s="39"/>
      <c r="IP52" s="39"/>
      <c r="IQ52" s="39"/>
      <c r="IR52" s="39"/>
      <c r="IS52" s="39"/>
      <c r="IT52" s="39"/>
      <c r="IU52" s="39"/>
      <c r="IV52" s="39"/>
      <c r="IW52" s="39"/>
      <c r="IX52" s="39"/>
      <c r="IY52" s="39"/>
      <c r="IZ52" s="39"/>
      <c r="JA52" s="39"/>
      <c r="JB52" s="39"/>
      <c r="JC52" s="39"/>
      <c r="JD52" s="39"/>
      <c r="JE52" s="39"/>
      <c r="JF52" s="39"/>
      <c r="JG52" s="39"/>
      <c r="JH52" s="39"/>
      <c r="JI52" s="39"/>
      <c r="JJ52" s="39"/>
      <c r="JK52" s="39"/>
      <c r="JL52" s="39"/>
      <c r="JM52" s="39"/>
      <c r="JN52" s="39"/>
      <c r="JO52" s="39"/>
      <c r="JP52" s="39"/>
      <c r="JQ52" s="39"/>
      <c r="JR52" s="39"/>
      <c r="JS52" s="39"/>
      <c r="JT52" s="39"/>
      <c r="JU52" s="39"/>
      <c r="JV52" s="39"/>
      <c r="JW52" s="39"/>
      <c r="JX52" s="39"/>
      <c r="JY52" s="39"/>
      <c r="JZ52" s="39"/>
      <c r="KA52" s="39"/>
      <c r="KB52" s="39"/>
      <c r="KC52" s="39"/>
      <c r="KD52" s="39"/>
      <c r="KE52" s="39"/>
      <c r="KF52" s="39"/>
      <c r="KG52" s="39"/>
      <c r="KH52" s="39"/>
      <c r="KI52" s="39"/>
      <c r="KJ52" s="39"/>
      <c r="KK52" s="39"/>
      <c r="KL52" s="39"/>
      <c r="KM52" s="39"/>
      <c r="KN52" s="39"/>
      <c r="KO52" s="39"/>
      <c r="KP52" s="39"/>
      <c r="KQ52" s="39"/>
      <c r="KR52" s="39"/>
      <c r="KS52" s="39"/>
      <c r="KT52" s="39"/>
      <c r="KU52" s="39"/>
      <c r="KV52" s="39"/>
      <c r="KW52" s="39"/>
      <c r="KX52" s="39"/>
      <c r="KY52" s="39"/>
      <c r="KZ52" s="39"/>
      <c r="LA52" s="39"/>
      <c r="LB52" s="39"/>
      <c r="LC52" s="39"/>
      <c r="LD52" s="39"/>
      <c r="LE52" s="39"/>
      <c r="LF52" s="39"/>
      <c r="LG52" s="39"/>
      <c r="LH52" s="39"/>
      <c r="LI52" s="39"/>
      <c r="LJ52" s="39"/>
      <c r="LK52" s="39"/>
      <c r="LL52" s="39"/>
    </row>
    <row r="53" spans="1:324" ht="12.75" hidden="1" customHeight="1" x14ac:dyDescent="0.2">
      <c r="A53" s="36"/>
      <c r="B53" s="48"/>
      <c r="C53" s="51"/>
      <c r="D53" s="52"/>
      <c r="E53" s="52"/>
      <c r="F53" s="54"/>
      <c r="G53" s="56"/>
      <c r="H53" s="58" t="e">
        <f>IF(AND(OR(#REF!="Y",#REF!="Y"),J53&lt;5,K53&lt;5),IF(AND(J53=#REF!,K53=#REF!),#REF!+1,1),"")</f>
        <v>#REF!</v>
      </c>
      <c r="I53" s="60" t="e">
        <f>IF(AND(#REF!="Y",K53&gt;0,OR(AND(H53=1,#REF!=10),AND(H53=2,#REF!=20),AND(H53=3,#REF!=30),AND(H53=4,#REF!=40),AND(H53=5,#REF!=50),AND(H53=6,#REF!=60),AND(H53=7,#REF!=70),AND(H53=8,#REF!=80),AND(H53=9,#REF!=90),AND(H53=10,#REF!=100))),VLOOKUP(K53-1,SortLookup!$A$13:$B$16,2,FALSE),"")</f>
        <v>#REF!</v>
      </c>
      <c r="J53" s="62" t="str">
        <f>IF(ISNA(VLOOKUP(E53,SortLookup!$A$1:$B$5,2,FALSE))," ",VLOOKUP(E53,SortLookup!$A$1:$B$5,2,FALSE))</f>
        <v xml:space="preserve"> </v>
      </c>
      <c r="K53" s="64" t="str">
        <f>IF(ISNA(VLOOKUP(F53,SortLookup!$A$7:$B$11,2,FALSE))," ",VLOOKUP(F53,SortLookup!$A$7:$B$11,2,FALSE))</f>
        <v xml:space="preserve"> </v>
      </c>
      <c r="L53" s="66">
        <f t="shared" si="163"/>
        <v>0</v>
      </c>
      <c r="M53" s="67">
        <f t="shared" si="164"/>
        <v>0</v>
      </c>
      <c r="N53" s="68">
        <f t="shared" si="165"/>
        <v>0</v>
      </c>
      <c r="O53" s="70">
        <f t="shared" si="61"/>
        <v>0</v>
      </c>
      <c r="P53" s="72">
        <f t="shared" si="166"/>
        <v>0</v>
      </c>
      <c r="Q53" s="73"/>
      <c r="R53" s="75"/>
      <c r="S53" s="75"/>
      <c r="T53" s="75"/>
      <c r="U53" s="75"/>
      <c r="V53" s="75"/>
      <c r="W53" s="75"/>
      <c r="X53" s="77"/>
      <c r="Y53" s="77"/>
      <c r="Z53" s="77"/>
      <c r="AA53" s="77"/>
      <c r="AB53" s="78"/>
      <c r="AC53" s="79">
        <f t="shared" si="167"/>
        <v>0</v>
      </c>
      <c r="AD53" s="71">
        <f t="shared" si="168"/>
        <v>0</v>
      </c>
      <c r="AE53" s="69">
        <f t="shared" si="169"/>
        <v>0</v>
      </c>
      <c r="AF53" s="81">
        <f t="shared" si="170"/>
        <v>0</v>
      </c>
      <c r="AG53" s="73"/>
      <c r="AH53" s="75"/>
      <c r="AI53" s="75"/>
      <c r="AJ53" s="75"/>
      <c r="AK53" s="77"/>
      <c r="AL53" s="77"/>
      <c r="AM53" s="77"/>
      <c r="AN53" s="77"/>
      <c r="AO53" s="78"/>
      <c r="AP53" s="79">
        <f t="shared" si="171"/>
        <v>0</v>
      </c>
      <c r="AQ53" s="71">
        <f t="shared" si="172"/>
        <v>0</v>
      </c>
      <c r="AR53" s="69">
        <f t="shared" si="173"/>
        <v>0</v>
      </c>
      <c r="AS53" s="81">
        <f t="shared" si="174"/>
        <v>0</v>
      </c>
      <c r="AT53" s="73"/>
      <c r="AU53" s="75"/>
      <c r="AV53" s="75"/>
      <c r="AW53" s="77"/>
      <c r="AX53" s="77"/>
      <c r="AY53" s="77"/>
      <c r="AZ53" s="77"/>
      <c r="BA53" s="78"/>
      <c r="BB53" s="79">
        <f t="shared" si="175"/>
        <v>0</v>
      </c>
      <c r="BC53" s="71">
        <f t="shared" si="176"/>
        <v>0</v>
      </c>
      <c r="BD53" s="69">
        <f t="shared" si="177"/>
        <v>0</v>
      </c>
      <c r="BE53" s="81">
        <f t="shared" si="178"/>
        <v>0</v>
      </c>
      <c r="BF53" s="79"/>
      <c r="BG53" s="83"/>
      <c r="BH53" s="77"/>
      <c r="BI53" s="77"/>
      <c r="BJ53" s="77"/>
      <c r="BK53" s="77"/>
      <c r="BL53" s="78"/>
      <c r="BM53" s="80">
        <f t="shared" si="179"/>
        <v>0</v>
      </c>
      <c r="BN53" s="70">
        <f t="shared" si="180"/>
        <v>0</v>
      </c>
      <c r="BO53" s="68">
        <f t="shared" si="181"/>
        <v>0</v>
      </c>
      <c r="BP53" s="82">
        <f t="shared" si="182"/>
        <v>0</v>
      </c>
      <c r="BQ53" s="73"/>
      <c r="BR53" s="75"/>
      <c r="BS53" s="75"/>
      <c r="BT53" s="75"/>
      <c r="BU53" s="77"/>
      <c r="BV53" s="77"/>
      <c r="BW53" s="77"/>
      <c r="BX53" s="77"/>
      <c r="BY53" s="78"/>
      <c r="BZ53" s="79">
        <f>BQ53+BR53+BS53+BT53</f>
        <v>0</v>
      </c>
      <c r="CA53" s="71">
        <f>BU53</f>
        <v>0</v>
      </c>
      <c r="CB53" s="89">
        <f>(BV53*3)+(BW53*10)+(BX53*5)+(BY53*20)</f>
        <v>0</v>
      </c>
      <c r="CC53" s="90">
        <f>BZ53+CA53+CB53</f>
        <v>0</v>
      </c>
      <c r="CD53" s="73"/>
      <c r="CE53" s="75"/>
      <c r="CF53" s="77"/>
      <c r="CG53" s="77"/>
      <c r="CH53" s="77"/>
      <c r="CI53" s="77"/>
      <c r="CJ53" s="78"/>
      <c r="CK53" s="79">
        <f>CD53+CE53</f>
        <v>0</v>
      </c>
      <c r="CL53" s="71">
        <f>CF53</f>
        <v>0</v>
      </c>
      <c r="CM53" s="69">
        <f>(CG53*3)+(CH53*10)+(CI53*5)+(CJ53*20)</f>
        <v>0</v>
      </c>
      <c r="CN53" s="81">
        <f>CK53+CL53+CM53</f>
        <v>0</v>
      </c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  <c r="DT53" s="39"/>
      <c r="DU53" s="39"/>
      <c r="DV53" s="39"/>
      <c r="DW53" s="39"/>
      <c r="DX53" s="39"/>
      <c r="DY53" s="39"/>
      <c r="DZ53" s="39"/>
      <c r="EA53" s="39"/>
      <c r="EB53" s="39"/>
      <c r="EC53" s="39"/>
      <c r="ED53" s="39"/>
      <c r="EE53" s="39"/>
      <c r="EF53" s="39"/>
      <c r="EG53" s="39"/>
      <c r="EH53" s="39"/>
      <c r="EI53" s="39"/>
      <c r="EJ53" s="39"/>
      <c r="EK53" s="39"/>
      <c r="EL53" s="39"/>
      <c r="EM53" s="39"/>
      <c r="EN53" s="39"/>
      <c r="EO53" s="39"/>
      <c r="EP53" s="39"/>
      <c r="EQ53" s="39"/>
      <c r="ER53" s="39"/>
      <c r="ES53" s="39"/>
      <c r="ET53" s="39"/>
      <c r="EU53" s="39"/>
      <c r="EV53" s="39"/>
      <c r="EW53" s="39"/>
      <c r="EX53" s="39"/>
      <c r="EY53" s="39"/>
      <c r="EZ53" s="39"/>
      <c r="FA53" s="39"/>
      <c r="FB53" s="39"/>
      <c r="FC53" s="39"/>
      <c r="FD53" s="39"/>
      <c r="FE53" s="39"/>
      <c r="FF53" s="39"/>
      <c r="FG53" s="39"/>
      <c r="FH53" s="39"/>
      <c r="FI53" s="39"/>
      <c r="FJ53" s="39"/>
      <c r="FK53" s="39"/>
      <c r="FL53" s="39"/>
      <c r="FM53" s="39"/>
      <c r="FN53" s="39"/>
      <c r="FO53" s="39"/>
      <c r="FP53" s="39"/>
      <c r="FQ53" s="39"/>
      <c r="FR53" s="39"/>
      <c r="FS53" s="39"/>
      <c r="FT53" s="39"/>
      <c r="FU53" s="39"/>
      <c r="FV53" s="39"/>
      <c r="FW53" s="39"/>
      <c r="FX53" s="39"/>
      <c r="FY53" s="39"/>
      <c r="FZ53" s="39"/>
      <c r="GA53" s="39"/>
      <c r="GB53" s="39"/>
      <c r="GC53" s="39"/>
      <c r="GD53" s="39"/>
      <c r="GE53" s="39"/>
      <c r="GF53" s="39"/>
      <c r="GG53" s="39"/>
      <c r="GH53" s="39"/>
      <c r="GI53" s="39"/>
      <c r="GJ53" s="39"/>
      <c r="GK53" s="39"/>
      <c r="GL53" s="39"/>
      <c r="GM53" s="39"/>
      <c r="GN53" s="39"/>
      <c r="GO53" s="39"/>
      <c r="GP53" s="39"/>
      <c r="GQ53" s="39"/>
      <c r="GR53" s="39"/>
      <c r="GS53" s="39"/>
      <c r="GT53" s="39"/>
      <c r="GU53" s="39"/>
      <c r="GV53" s="39"/>
      <c r="GW53" s="39"/>
      <c r="GX53" s="39"/>
      <c r="GY53" s="39"/>
      <c r="GZ53" s="39"/>
      <c r="HA53" s="39"/>
      <c r="HB53" s="39"/>
      <c r="HC53" s="39"/>
      <c r="HD53" s="39"/>
      <c r="HE53" s="39"/>
      <c r="HF53" s="39"/>
      <c r="HG53" s="39"/>
      <c r="HH53" s="39"/>
      <c r="HI53" s="39"/>
      <c r="HJ53" s="39"/>
      <c r="HK53" s="39"/>
      <c r="HL53" s="39"/>
      <c r="HM53" s="39"/>
      <c r="HN53" s="39"/>
      <c r="HO53" s="39"/>
      <c r="HP53" s="39"/>
      <c r="HQ53" s="39"/>
      <c r="HR53" s="39"/>
      <c r="HS53" s="39"/>
      <c r="HT53" s="39"/>
      <c r="HU53" s="39"/>
      <c r="HV53" s="39"/>
      <c r="HW53" s="39"/>
      <c r="HX53" s="39"/>
      <c r="HY53" s="39"/>
      <c r="HZ53" s="39"/>
      <c r="IA53" s="39"/>
      <c r="IB53" s="39"/>
      <c r="IC53" s="39"/>
      <c r="ID53" s="39"/>
      <c r="IE53" s="39"/>
      <c r="IF53" s="39"/>
      <c r="IG53" s="39"/>
      <c r="IH53" s="39"/>
      <c r="II53" s="39"/>
      <c r="IJ53" s="39"/>
      <c r="IK53" s="39"/>
      <c r="IL53" s="39"/>
      <c r="IM53" s="94"/>
      <c r="IN53" s="39"/>
      <c r="IO53" s="39"/>
      <c r="IP53" s="39"/>
      <c r="IQ53" s="39"/>
      <c r="IR53" s="39"/>
      <c r="IS53" s="39"/>
      <c r="IT53" s="39"/>
      <c r="IU53" s="39"/>
      <c r="IV53" s="39"/>
      <c r="IW53" s="39"/>
      <c r="IX53" s="39"/>
      <c r="IY53" s="39"/>
      <c r="IZ53" s="39"/>
      <c r="JA53" s="39"/>
      <c r="JB53" s="39"/>
      <c r="JC53" s="39"/>
      <c r="JD53" s="39"/>
      <c r="JE53" s="39"/>
      <c r="JF53" s="39"/>
      <c r="JG53" s="39"/>
      <c r="JH53" s="39"/>
      <c r="JI53" s="39"/>
      <c r="JJ53" s="39"/>
      <c r="JK53" s="39"/>
      <c r="JL53" s="39"/>
      <c r="JM53" s="39"/>
      <c r="JN53" s="39"/>
      <c r="JO53" s="39"/>
      <c r="JP53" s="39"/>
      <c r="JQ53" s="39"/>
      <c r="JR53" s="39"/>
      <c r="JS53" s="39"/>
      <c r="JT53" s="39"/>
      <c r="JU53" s="39"/>
      <c r="JV53" s="39"/>
      <c r="JW53" s="39"/>
      <c r="JX53" s="39"/>
      <c r="JY53" s="39"/>
      <c r="JZ53" s="39"/>
      <c r="KA53" s="39"/>
      <c r="KB53" s="39"/>
      <c r="KC53" s="39"/>
      <c r="KD53" s="39"/>
      <c r="KE53" s="39"/>
      <c r="KF53" s="39"/>
      <c r="KG53" s="39"/>
      <c r="KH53" s="39"/>
      <c r="KI53" s="39"/>
      <c r="KJ53" s="39"/>
      <c r="KK53" s="39"/>
      <c r="KL53" s="39"/>
      <c r="KM53" s="39"/>
      <c r="KN53" s="39"/>
      <c r="KO53" s="39"/>
      <c r="KP53" s="39"/>
      <c r="KQ53" s="39"/>
      <c r="KR53" s="39"/>
      <c r="KS53" s="39"/>
      <c r="KT53" s="39"/>
      <c r="KU53" s="39"/>
      <c r="KV53" s="39"/>
      <c r="KW53" s="39"/>
      <c r="KX53" s="39"/>
      <c r="KY53" s="39"/>
      <c r="KZ53" s="39"/>
      <c r="LA53" s="39"/>
      <c r="LB53" s="39"/>
      <c r="LC53" s="39"/>
      <c r="LD53" s="39"/>
      <c r="LE53" s="39"/>
      <c r="LF53" s="39"/>
      <c r="LG53" s="39"/>
      <c r="LH53" s="39"/>
      <c r="LI53" s="39"/>
      <c r="LJ53" s="39"/>
      <c r="LK53" s="39"/>
      <c r="LL53" s="39"/>
    </row>
    <row r="54" spans="1:324" ht="12.75" hidden="1" customHeight="1" x14ac:dyDescent="0.2">
      <c r="A54" s="47"/>
      <c r="B54" s="48"/>
      <c r="C54" s="48"/>
      <c r="D54" s="52"/>
      <c r="E54" s="52"/>
      <c r="F54" s="54"/>
      <c r="G54" s="56"/>
      <c r="H54" s="58" t="e">
        <f>IF(AND(OR(#REF!="Y",#REF!="Y"),J54&lt;5,K54&lt;5),IF(AND(J54=#REF!,K54=#REF!),#REF!+1,1),"")</f>
        <v>#REF!</v>
      </c>
      <c r="I54" s="60" t="e">
        <f>IF(AND(#REF!="Y",K54&gt;0,OR(AND(H54=1,#REF!=10),AND(H54=2,#REF!=20),AND(H54=3,#REF!=30),AND(H54=4,#REF!=40),AND(H54=5,#REF!=50),AND(H54=6,#REF!=60),AND(H54=7,#REF!=70),AND(H54=8,#REF!=80),AND(H54=9,#REF!=90),AND(H54=10,#REF!=100))),VLOOKUP(K54-1,SortLookup!$A$13:$B$16,2,FALSE),"")</f>
        <v>#REF!</v>
      </c>
      <c r="J54" s="62" t="str">
        <f>IF(ISNA(VLOOKUP(E54,SortLookup!$A$1:$B$5,2,FALSE))," ",VLOOKUP(E54,SortLookup!$A$1:$B$5,2,FALSE))</f>
        <v xml:space="preserve"> </v>
      </c>
      <c r="K54" s="64" t="str">
        <f>IF(ISNA(VLOOKUP(F54,SortLookup!$A$7:$B$11,2,FALSE))," ",VLOOKUP(F54,SortLookup!$A$7:$B$11,2,FALSE))</f>
        <v xml:space="preserve"> </v>
      </c>
      <c r="L54" s="66">
        <f>M54+N54+P54</f>
        <v>0</v>
      </c>
      <c r="M54" s="67">
        <f>AC54+AP54+BB54+BM54+BZ54+CK54+CV54+DG54+DR54+EC54+EN54+EY54+FJ54+FU54+GF54+GQ54+HB54+HM54+HX54+II54</f>
        <v>0</v>
      </c>
      <c r="N54" s="68">
        <f>AE54+AR54+BD54+BO54+CB54+CM54+CX54+DI54+DT54+EE54+EP54+FA54+FL54+FW54+GH54+GS54+HD54+HO54+HZ54+IK54</f>
        <v>0</v>
      </c>
      <c r="O54" s="70">
        <f>P54</f>
        <v>0</v>
      </c>
      <c r="P54" s="72">
        <f>X54+AK54+AW54+BH54+BU54+CF54+CQ54+DB54+DM54+DX54+EI54+ET54+FE54+FP54+GA54+GL54+GW54+HH54+HS54+ID54</f>
        <v>0</v>
      </c>
      <c r="Q54" s="73"/>
      <c r="R54" s="75"/>
      <c r="S54" s="75"/>
      <c r="T54" s="75"/>
      <c r="U54" s="75"/>
      <c r="V54" s="75"/>
      <c r="W54" s="75"/>
      <c r="X54" s="77"/>
      <c r="Y54" s="77"/>
      <c r="Z54" s="77"/>
      <c r="AA54" s="77"/>
      <c r="AB54" s="78"/>
      <c r="AC54" s="79">
        <f>Q54+R54+S54+T54+U54+V54+W54</f>
        <v>0</v>
      </c>
      <c r="AD54" s="71">
        <f>X54</f>
        <v>0</v>
      </c>
      <c r="AE54" s="69">
        <f>(Y54*3)+(Z54*10)+(AA54*5)+(AB54*20)</f>
        <v>0</v>
      </c>
      <c r="AF54" s="81">
        <f>AC54+AD54+AE54</f>
        <v>0</v>
      </c>
      <c r="AG54" s="73"/>
      <c r="AH54" s="75"/>
      <c r="AI54" s="75"/>
      <c r="AJ54" s="75"/>
      <c r="AK54" s="77"/>
      <c r="AL54" s="77"/>
      <c r="AM54" s="77"/>
      <c r="AN54" s="77"/>
      <c r="AO54" s="78"/>
      <c r="AP54" s="79">
        <f>AG54+AH54+AI54+AJ54</f>
        <v>0</v>
      </c>
      <c r="AQ54" s="71">
        <f>AK54</f>
        <v>0</v>
      </c>
      <c r="AR54" s="69">
        <f>(AL54*3)+(AM54*10)+(AN54*5)+(AO54*20)</f>
        <v>0</v>
      </c>
      <c r="AS54" s="81">
        <f>AP54+AQ54+AR54</f>
        <v>0</v>
      </c>
      <c r="AT54" s="73"/>
      <c r="AU54" s="75"/>
      <c r="AV54" s="75"/>
      <c r="AW54" s="77"/>
      <c r="AX54" s="77"/>
      <c r="AY54" s="77"/>
      <c r="AZ54" s="77"/>
      <c r="BA54" s="78"/>
      <c r="BB54" s="79">
        <f>AT54+AU54+AV54</f>
        <v>0</v>
      </c>
      <c r="BC54" s="71">
        <f>AW54</f>
        <v>0</v>
      </c>
      <c r="BD54" s="69">
        <f>(AX54*3)+(AY54*10)+(AZ54*5)+(BA54*20)</f>
        <v>0</v>
      </c>
      <c r="BE54" s="81">
        <f>BB54+BC54+BD54</f>
        <v>0</v>
      </c>
      <c r="BF54" s="79"/>
      <c r="BG54" s="83"/>
      <c r="BH54" s="77"/>
      <c r="BI54" s="77"/>
      <c r="BJ54" s="77"/>
      <c r="BK54" s="77"/>
      <c r="BL54" s="78"/>
      <c r="BM54" s="80">
        <f>BF54+BG54</f>
        <v>0</v>
      </c>
      <c r="BN54" s="70">
        <f>BH54</f>
        <v>0</v>
      </c>
      <c r="BO54" s="68">
        <f>(BI54*3)+(BJ54*10)+(BK54*5)+(BL54*20)</f>
        <v>0</v>
      </c>
      <c r="BP54" s="82">
        <f>BM54+BN54+BO54</f>
        <v>0</v>
      </c>
      <c r="BQ54" s="73"/>
      <c r="BR54" s="75"/>
      <c r="BS54" s="75"/>
      <c r="BT54" s="75"/>
      <c r="BU54" s="77"/>
      <c r="BV54" s="77"/>
      <c r="BW54" s="77"/>
      <c r="BX54" s="77"/>
      <c r="BY54" s="78"/>
      <c r="BZ54" s="79">
        <f>BQ54+BR54+BS54+BT54</f>
        <v>0</v>
      </c>
      <c r="CA54" s="71">
        <f>BU54</f>
        <v>0</v>
      </c>
      <c r="CB54" s="89">
        <f>(BV54*3)+(BW54*10)+(BX54*5)+(BY54*20)</f>
        <v>0</v>
      </c>
      <c r="CC54" s="90">
        <f>BZ54+CA54+CB54</f>
        <v>0</v>
      </c>
      <c r="CD54" s="73"/>
      <c r="CE54" s="75"/>
      <c r="CF54" s="77"/>
      <c r="CG54" s="77"/>
      <c r="CH54" s="77"/>
      <c r="CI54" s="77"/>
      <c r="CJ54" s="78"/>
      <c r="CK54" s="79">
        <f>CD54+CE54</f>
        <v>0</v>
      </c>
      <c r="CL54" s="71">
        <f>CF54</f>
        <v>0</v>
      </c>
      <c r="CM54" s="69">
        <f>(CG54*3)+(CH54*10)+(CI54*5)+(CJ54*20)</f>
        <v>0</v>
      </c>
      <c r="CN54" s="81">
        <f>CK54+CL54+CM54</f>
        <v>0</v>
      </c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  <c r="DU54" s="39"/>
      <c r="DV54" s="39"/>
      <c r="DW54" s="39"/>
      <c r="DX54" s="39"/>
      <c r="DY54" s="39"/>
      <c r="DZ54" s="39"/>
      <c r="EA54" s="39"/>
      <c r="EB54" s="39"/>
      <c r="EC54" s="39"/>
      <c r="ED54" s="39"/>
      <c r="EE54" s="39"/>
      <c r="EF54" s="39"/>
      <c r="EG54" s="39"/>
      <c r="EH54" s="39"/>
      <c r="EI54" s="39"/>
      <c r="EJ54" s="39"/>
      <c r="EK54" s="39"/>
      <c r="EL54" s="39"/>
      <c r="EM54" s="39"/>
      <c r="EN54" s="39"/>
      <c r="EO54" s="39"/>
      <c r="EP54" s="39"/>
      <c r="EQ54" s="39"/>
      <c r="ER54" s="39"/>
      <c r="ES54" s="39"/>
      <c r="ET54" s="39"/>
      <c r="EU54" s="39"/>
      <c r="EV54" s="39"/>
      <c r="EW54" s="39"/>
      <c r="EX54" s="39"/>
      <c r="EY54" s="39"/>
      <c r="EZ54" s="39"/>
      <c r="FA54" s="39"/>
      <c r="FB54" s="39"/>
      <c r="FC54" s="39"/>
      <c r="FD54" s="39"/>
      <c r="FE54" s="39"/>
      <c r="FF54" s="39"/>
      <c r="FG54" s="39"/>
      <c r="FH54" s="39"/>
      <c r="FI54" s="39"/>
      <c r="FJ54" s="39"/>
      <c r="FK54" s="39"/>
      <c r="FL54" s="39"/>
      <c r="FM54" s="39"/>
      <c r="FN54" s="39"/>
      <c r="FO54" s="39"/>
      <c r="FP54" s="39"/>
      <c r="FQ54" s="39"/>
      <c r="FR54" s="39"/>
      <c r="FS54" s="39"/>
      <c r="FT54" s="39"/>
      <c r="FU54" s="39"/>
      <c r="FV54" s="39"/>
      <c r="FW54" s="39"/>
      <c r="FX54" s="39"/>
      <c r="FY54" s="39"/>
      <c r="FZ54" s="39"/>
      <c r="GA54" s="39"/>
      <c r="GB54" s="39"/>
      <c r="GC54" s="39"/>
      <c r="GD54" s="39"/>
      <c r="GE54" s="39"/>
      <c r="GF54" s="39"/>
      <c r="GG54" s="39"/>
      <c r="GH54" s="39"/>
      <c r="GI54" s="39"/>
      <c r="GJ54" s="39"/>
      <c r="GK54" s="39"/>
      <c r="GL54" s="39"/>
      <c r="GM54" s="39"/>
      <c r="GN54" s="39"/>
      <c r="GO54" s="39"/>
      <c r="GP54" s="39"/>
      <c r="GQ54" s="39"/>
      <c r="GR54" s="39"/>
      <c r="GS54" s="39"/>
      <c r="GT54" s="39"/>
      <c r="GU54" s="39"/>
      <c r="GV54" s="39"/>
      <c r="GW54" s="39"/>
      <c r="GX54" s="39"/>
      <c r="GY54" s="39"/>
      <c r="GZ54" s="39"/>
      <c r="HA54" s="39"/>
      <c r="HB54" s="39"/>
      <c r="HC54" s="39"/>
      <c r="HD54" s="39"/>
      <c r="HE54" s="39"/>
      <c r="HF54" s="39"/>
      <c r="HG54" s="39"/>
      <c r="HH54" s="39"/>
      <c r="HI54" s="39"/>
      <c r="HJ54" s="39"/>
      <c r="HK54" s="39"/>
      <c r="HL54" s="39"/>
      <c r="HM54" s="39"/>
      <c r="HN54" s="39"/>
      <c r="HO54" s="39"/>
      <c r="HP54" s="39"/>
      <c r="HQ54" s="39"/>
      <c r="HR54" s="39"/>
      <c r="HS54" s="39"/>
      <c r="HT54" s="39"/>
      <c r="HU54" s="39"/>
      <c r="HV54" s="39"/>
      <c r="HW54" s="39"/>
      <c r="HX54" s="39"/>
      <c r="HY54" s="39"/>
      <c r="HZ54" s="39"/>
      <c r="IA54" s="39"/>
      <c r="IB54" s="39"/>
      <c r="IC54" s="39"/>
      <c r="ID54" s="39"/>
      <c r="IE54" s="39"/>
      <c r="IF54" s="39"/>
      <c r="IG54" s="39"/>
      <c r="IH54" s="39"/>
      <c r="II54" s="39"/>
      <c r="IJ54" s="39"/>
      <c r="IK54" s="39"/>
      <c r="IL54" s="39"/>
      <c r="IM54" s="94"/>
      <c r="IN54" s="39"/>
      <c r="IO54" s="39"/>
      <c r="IP54" s="39"/>
      <c r="IQ54" s="39"/>
      <c r="IR54" s="39"/>
      <c r="IS54" s="39"/>
      <c r="IT54" s="39"/>
      <c r="IU54" s="39"/>
      <c r="IV54" s="39"/>
      <c r="IW54" s="39"/>
      <c r="IX54" s="39"/>
      <c r="IY54" s="39"/>
      <c r="IZ54" s="39"/>
      <c r="JA54" s="39"/>
      <c r="JB54" s="39"/>
      <c r="JC54" s="39"/>
      <c r="JD54" s="39"/>
      <c r="JE54" s="39"/>
      <c r="JF54" s="39"/>
      <c r="JG54" s="39"/>
      <c r="JH54" s="39"/>
      <c r="JI54" s="39"/>
      <c r="JJ54" s="39"/>
      <c r="JK54" s="39"/>
      <c r="JL54" s="39"/>
      <c r="JM54" s="39"/>
      <c r="JN54" s="39"/>
      <c r="JO54" s="39"/>
      <c r="JP54" s="39"/>
      <c r="JQ54" s="39"/>
      <c r="JR54" s="39"/>
      <c r="JS54" s="39"/>
      <c r="JT54" s="39"/>
      <c r="JU54" s="39"/>
      <c r="JV54" s="39"/>
      <c r="JW54" s="39"/>
      <c r="JX54" s="39"/>
      <c r="JY54" s="39"/>
      <c r="JZ54" s="39"/>
      <c r="KA54" s="39"/>
      <c r="KB54" s="39"/>
      <c r="KC54" s="39"/>
      <c r="KD54" s="39"/>
      <c r="KE54" s="39"/>
      <c r="KF54" s="39"/>
      <c r="KG54" s="39"/>
      <c r="KH54" s="39"/>
      <c r="KI54" s="39"/>
      <c r="KJ54" s="39"/>
      <c r="KK54" s="39"/>
      <c r="KL54" s="39"/>
      <c r="KM54" s="39"/>
      <c r="KN54" s="39"/>
      <c r="KO54" s="39"/>
      <c r="KP54" s="39"/>
      <c r="KQ54" s="39"/>
      <c r="KR54" s="39"/>
      <c r="KS54" s="39"/>
      <c r="KT54" s="39"/>
      <c r="KU54" s="39"/>
      <c r="KV54" s="39"/>
      <c r="KW54" s="39"/>
      <c r="KX54" s="39"/>
      <c r="KY54" s="39"/>
      <c r="KZ54" s="39"/>
      <c r="LA54" s="39"/>
      <c r="LB54" s="39"/>
      <c r="LC54" s="39"/>
      <c r="LD54" s="39"/>
      <c r="LE54" s="39"/>
      <c r="LF54" s="39"/>
      <c r="LG54" s="39"/>
      <c r="LH54" s="39"/>
      <c r="LI54" s="39"/>
      <c r="LJ54" s="39"/>
      <c r="LK54" s="39"/>
      <c r="LL54" s="39"/>
    </row>
    <row r="55" spans="1:324" ht="12.75" hidden="1" customHeight="1" x14ac:dyDescent="0.2">
      <c r="A55" s="36"/>
      <c r="B55" s="49"/>
      <c r="C55" s="50"/>
      <c r="D55" s="53"/>
      <c r="E55" s="53"/>
      <c r="F55" s="55"/>
      <c r="G55" s="57"/>
      <c r="H55" s="59" t="e">
        <f>IF(AND(OR(#REF!="Y",#REF!="Y"),J55&lt;5,K55&lt;5),IF(AND(J55=#REF!,K55=#REF!),#REF!+1,1),"")</f>
        <v>#REF!</v>
      </c>
      <c r="I55" s="61" t="e">
        <f>IF(AND(#REF!="Y",K55&gt;0,OR(AND(H55=1,#REF!=10),AND(H55=2,#REF!=20),AND(H55=3,#REF!=30),AND(H55=4,#REF!=40),AND(H55=5,#REF!=50),AND(H55=6,#REF!=60),AND(H55=7,#REF!=70),AND(H55=8,#REF!=80),AND(H55=9,#REF!=90),AND(H55=10,#REF!=100))),VLOOKUP(K55-1,SortLookup!$A$13:$B$16,2,FALSE),"")</f>
        <v>#REF!</v>
      </c>
      <c r="J55" s="63" t="str">
        <f>IF(ISNA(VLOOKUP(E55,SortLookup!$A$1:$B$5,2,FALSE))," ",VLOOKUP(E55,SortLookup!$A$1:$B$5,2,FALSE))</f>
        <v xml:space="preserve"> </v>
      </c>
      <c r="K55" s="65" t="str">
        <f>IF(ISNA(VLOOKUP(F55,SortLookup!$A$7:$B$11,2,FALSE))," ",VLOOKUP(F55,SortLookup!$A$7:$B$11,2,FALSE))</f>
        <v xml:space="preserve"> </v>
      </c>
      <c r="L55" s="66">
        <f t="shared" ref="L55:L56" si="183">M55+N55+P55</f>
        <v>0</v>
      </c>
      <c r="M55" s="67">
        <f t="shared" ref="M55:M56" si="184">AC55+AP55+BB55+BM55+BZ55+CK55+CV55+DG55+DR55+EC55+EN55+EY55+FJ55+FU55+GF55+GQ55+HB55+HM55+HX55+II55</f>
        <v>0</v>
      </c>
      <c r="N55" s="68">
        <f t="shared" ref="N55:N56" si="185">AE55+AR55+BD55+BO55+CB55+CM55+CX55+DI55+DT55+EE55+EP55+FA55+FL55+FW55+GH55+GS55+HD55+HO55+HZ55+IK55</f>
        <v>0</v>
      </c>
      <c r="O55" s="70">
        <f t="shared" si="61"/>
        <v>0</v>
      </c>
      <c r="P55" s="72">
        <f t="shared" ref="P55:P56" si="186">X55+AK55+AW55+BH55+BU55+CF55+CQ55+DB55+DM55+DX55+EI55+ET55+FE55+FP55+GA55+GL55+GW55+HH55+HS55+ID55</f>
        <v>0</v>
      </c>
      <c r="Q55" s="74"/>
      <c r="R55" s="76"/>
      <c r="S55" s="76"/>
      <c r="T55" s="76"/>
      <c r="U55" s="76"/>
      <c r="V55" s="76"/>
      <c r="W55" s="76"/>
      <c r="X55" s="77"/>
      <c r="Y55" s="77"/>
      <c r="Z55" s="77"/>
      <c r="AA55" s="77"/>
      <c r="AB55" s="78"/>
      <c r="AC55" s="80">
        <f t="shared" ref="AC55:AC56" si="187">Q55+R55+S55+T55+U55+V55+W55</f>
        <v>0</v>
      </c>
      <c r="AD55" s="70">
        <f t="shared" ref="AD55:AD56" si="188">X55</f>
        <v>0</v>
      </c>
      <c r="AE55" s="68">
        <f t="shared" ref="AE55:AE56" si="189">(Y55*3)+(Z55*10)+(AA55*5)+(AB55*20)</f>
        <v>0</v>
      </c>
      <c r="AF55" s="82">
        <f t="shared" ref="AF55:AF56" si="190">AC55+AD55+AE55</f>
        <v>0</v>
      </c>
      <c r="AG55" s="74"/>
      <c r="AH55" s="76"/>
      <c r="AI55" s="76"/>
      <c r="AJ55" s="76"/>
      <c r="AK55" s="77"/>
      <c r="AL55" s="77"/>
      <c r="AM55" s="77"/>
      <c r="AN55" s="77"/>
      <c r="AO55" s="78"/>
      <c r="AP55" s="80">
        <f t="shared" ref="AP55:AP56" si="191">AG55+AH55+AI55+AJ55</f>
        <v>0</v>
      </c>
      <c r="AQ55" s="70">
        <f t="shared" ref="AQ55:AQ56" si="192">AK55</f>
        <v>0</v>
      </c>
      <c r="AR55" s="68">
        <f t="shared" ref="AR55:AR56" si="193">(AL55*3)+(AM55*10)+(AN55*5)+(AO55*20)</f>
        <v>0</v>
      </c>
      <c r="AS55" s="82">
        <f t="shared" ref="AS55:AS56" si="194">AP55+AQ55+AR55</f>
        <v>0</v>
      </c>
      <c r="AT55" s="74"/>
      <c r="AU55" s="76"/>
      <c r="AV55" s="76"/>
      <c r="AW55" s="77"/>
      <c r="AX55" s="77"/>
      <c r="AY55" s="77"/>
      <c r="AZ55" s="77"/>
      <c r="BA55" s="78"/>
      <c r="BB55" s="80">
        <f t="shared" ref="BB55:BB56" si="195">AT55+AU55+AV55</f>
        <v>0</v>
      </c>
      <c r="BC55" s="70">
        <f t="shared" ref="BC55:BC56" si="196">AW55</f>
        <v>0</v>
      </c>
      <c r="BD55" s="68">
        <f t="shared" ref="BD55:BD56" si="197">(AX55*3)+(AY55*10)+(AZ55*5)+(BA55*20)</f>
        <v>0</v>
      </c>
      <c r="BE55" s="82">
        <f t="shared" ref="BE55:BE56" si="198">BB55+BC55+BD55</f>
        <v>0</v>
      </c>
      <c r="BF55" s="80"/>
      <c r="BG55" s="84"/>
      <c r="BH55" s="85"/>
      <c r="BI55" s="85"/>
      <c r="BJ55" s="85"/>
      <c r="BK55" s="85"/>
      <c r="BL55" s="86"/>
      <c r="BM55" s="80">
        <f t="shared" ref="BM55:BM56" si="199">BF55+BG55</f>
        <v>0</v>
      </c>
      <c r="BN55" s="70">
        <f t="shared" ref="BN55:BN56" si="200">BH55</f>
        <v>0</v>
      </c>
      <c r="BO55" s="68">
        <f t="shared" ref="BO55:BO56" si="201">(BI55*3)+(BJ55*10)+(BK55*5)+(BL55*20)</f>
        <v>0</v>
      </c>
      <c r="BP55" s="82">
        <f t="shared" ref="BP55:BP56" si="202">BM55+BN55+BO55</f>
        <v>0</v>
      </c>
      <c r="BQ55" s="88"/>
      <c r="BR55" s="75"/>
      <c r="BS55" s="75"/>
      <c r="BT55" s="75"/>
      <c r="BU55" s="77"/>
      <c r="BV55" s="77"/>
      <c r="BW55" s="77"/>
      <c r="BX55" s="77"/>
      <c r="BY55" s="78"/>
      <c r="BZ55" s="79">
        <f t="shared" ref="BZ55:BZ56" si="203">BQ55+BR55+BS55+BT55</f>
        <v>0</v>
      </c>
      <c r="CA55" s="71">
        <f t="shared" ref="CA55:CA56" si="204">BU55</f>
        <v>0</v>
      </c>
      <c r="CB55" s="89">
        <f t="shared" ref="CB55:CB56" si="205">(BV55*3)+(BW55*10)+(BX55*5)+(BY55*20)</f>
        <v>0</v>
      </c>
      <c r="CC55" s="90">
        <f t="shared" ref="CC55:CC56" si="206">BZ55+CA55+CB55</f>
        <v>0</v>
      </c>
      <c r="CD55" s="73"/>
      <c r="CE55" s="75"/>
      <c r="CF55" s="77"/>
      <c r="CG55" s="77"/>
      <c r="CH55" s="77"/>
      <c r="CI55" s="77"/>
      <c r="CJ55" s="78"/>
      <c r="CK55" s="79">
        <f t="shared" ref="CK55:CK56" si="207">CD55+CE55</f>
        <v>0</v>
      </c>
      <c r="CL55" s="71">
        <f t="shared" ref="CL55:CL56" si="208">CF55</f>
        <v>0</v>
      </c>
      <c r="CM55" s="69">
        <f t="shared" ref="CM55:CM56" si="209">(CG55*3)+(CH55*10)+(CI55*5)+(CJ55*20)</f>
        <v>0</v>
      </c>
      <c r="CN55" s="81">
        <f t="shared" ref="CN55:CN56" si="210">CK55+CL55+CM55</f>
        <v>0</v>
      </c>
      <c r="CO55" s="39"/>
      <c r="CP55" s="39"/>
      <c r="CQ55" s="39"/>
      <c r="CR55" s="39"/>
      <c r="CS55" s="39"/>
      <c r="CT55" s="39"/>
      <c r="CU55" s="39"/>
      <c r="CV55" s="91"/>
      <c r="CW55" s="39"/>
      <c r="CX55" s="39"/>
      <c r="CY55" s="91"/>
      <c r="CZ55" s="91"/>
      <c r="DA55" s="39"/>
      <c r="DB55" s="39"/>
      <c r="DC55" s="39"/>
      <c r="DD55" s="39"/>
      <c r="DE55" s="39"/>
      <c r="DF55" s="39"/>
      <c r="DG55" s="91"/>
      <c r="DH55" s="39"/>
      <c r="DI55" s="39"/>
      <c r="DJ55" s="91"/>
      <c r="DK55" s="91"/>
      <c r="DL55" s="39"/>
      <c r="DM55" s="39"/>
      <c r="DN55" s="39"/>
      <c r="DO55" s="39"/>
      <c r="DP55" s="39"/>
      <c r="DQ55" s="39"/>
      <c r="DR55" s="91"/>
      <c r="DS55" s="39"/>
      <c r="DT55" s="39"/>
      <c r="DU55" s="91"/>
      <c r="DV55" s="91"/>
      <c r="DW55" s="39"/>
      <c r="DX55" s="39"/>
      <c r="DY55" s="39"/>
      <c r="DZ55" s="39"/>
      <c r="EA55" s="39"/>
      <c r="EB55" s="39"/>
      <c r="EC55" s="91"/>
      <c r="ED55" s="39"/>
      <c r="EE55" s="39"/>
      <c r="EF55" s="91"/>
      <c r="EG55" s="91"/>
      <c r="EH55" s="39"/>
      <c r="EI55" s="39"/>
      <c r="EJ55" s="39"/>
      <c r="EK55" s="39"/>
      <c r="EL55" s="39"/>
      <c r="EM55" s="39"/>
      <c r="EN55" s="91"/>
      <c r="EO55" s="39"/>
      <c r="EP55" s="39"/>
      <c r="EQ55" s="91"/>
      <c r="ER55" s="91"/>
      <c r="ES55" s="39"/>
      <c r="ET55" s="39"/>
      <c r="EU55" s="39"/>
      <c r="EV55" s="39"/>
      <c r="EW55" s="39"/>
      <c r="EX55" s="39"/>
      <c r="EY55" s="91"/>
      <c r="EZ55" s="39"/>
      <c r="FA55" s="39"/>
      <c r="FB55" s="91"/>
      <c r="FC55" s="91"/>
      <c r="FD55" s="39"/>
      <c r="FE55" s="39"/>
      <c r="FF55" s="39"/>
      <c r="FG55" s="39"/>
      <c r="FH55" s="39"/>
      <c r="FI55" s="39"/>
      <c r="FJ55" s="91"/>
      <c r="FK55" s="39"/>
      <c r="FL55" s="39"/>
      <c r="FM55" s="91"/>
      <c r="FN55" s="91"/>
      <c r="FO55" s="39"/>
      <c r="FP55" s="39"/>
      <c r="FQ55" s="39"/>
      <c r="FR55" s="39"/>
      <c r="FS55" s="39"/>
      <c r="FT55" s="39"/>
      <c r="FU55" s="91"/>
      <c r="FV55" s="39"/>
      <c r="FW55" s="39"/>
      <c r="FX55" s="91"/>
      <c r="FY55" s="91"/>
      <c r="FZ55" s="39"/>
      <c r="GA55" s="39"/>
      <c r="GB55" s="39"/>
      <c r="GC55" s="39"/>
      <c r="GD55" s="39"/>
      <c r="GE55" s="39"/>
      <c r="GF55" s="91"/>
      <c r="GG55" s="39"/>
      <c r="GH55" s="39"/>
      <c r="GI55" s="91"/>
      <c r="GJ55" s="91"/>
      <c r="GK55" s="39"/>
      <c r="GL55" s="39"/>
      <c r="GM55" s="39"/>
      <c r="GN55" s="39"/>
      <c r="GO55" s="39"/>
      <c r="GP55" s="39"/>
      <c r="GQ55" s="91"/>
      <c r="GR55" s="39"/>
      <c r="GS55" s="39"/>
      <c r="GT55" s="91"/>
      <c r="GU55" s="91"/>
      <c r="GV55" s="39"/>
      <c r="GW55" s="39"/>
      <c r="GX55" s="39"/>
      <c r="GY55" s="39"/>
      <c r="GZ55" s="39"/>
      <c r="HA55" s="39"/>
      <c r="HB55" s="91"/>
      <c r="HC55" s="39"/>
      <c r="HD55" s="39"/>
      <c r="HE55" s="91"/>
      <c r="HF55" s="91"/>
      <c r="HG55" s="39"/>
      <c r="HH55" s="39"/>
      <c r="HI55" s="39"/>
      <c r="HJ55" s="39"/>
      <c r="HK55" s="39"/>
      <c r="HL55" s="39"/>
      <c r="HM55" s="91"/>
      <c r="HN55" s="39"/>
      <c r="HO55" s="39"/>
      <c r="HP55" s="91"/>
      <c r="HQ55" s="91"/>
      <c r="HR55" s="39"/>
      <c r="HS55" s="39"/>
      <c r="HT55" s="39"/>
      <c r="HU55" s="39"/>
      <c r="HV55" s="39"/>
      <c r="HW55" s="39"/>
      <c r="HX55" s="91"/>
      <c r="HY55" s="39"/>
      <c r="HZ55" s="39"/>
      <c r="IA55" s="91"/>
      <c r="IB55" s="91"/>
      <c r="IC55" s="39"/>
      <c r="ID55" s="39"/>
      <c r="IE55" s="39"/>
      <c r="IF55" s="39"/>
      <c r="IG55" s="39"/>
      <c r="IH55" s="39"/>
      <c r="II55" s="91"/>
      <c r="IJ55" s="39"/>
      <c r="IK55" s="39"/>
      <c r="IL55" s="39"/>
      <c r="IM55" s="94"/>
      <c r="IN55" s="39"/>
      <c r="IO55" s="39"/>
      <c r="IP55" s="39"/>
      <c r="IQ55" s="39"/>
      <c r="IR55" s="39"/>
      <c r="IS55" s="39"/>
      <c r="IT55" s="39"/>
      <c r="IU55" s="39"/>
      <c r="IV55" s="39"/>
      <c r="IW55" s="39"/>
      <c r="IX55" s="39"/>
      <c r="IY55" s="39"/>
      <c r="IZ55" s="39"/>
      <c r="JA55" s="39"/>
      <c r="JB55" s="39"/>
      <c r="JC55" s="39"/>
      <c r="JD55" s="39"/>
      <c r="JE55" s="39"/>
      <c r="JF55" s="39"/>
      <c r="JG55" s="39"/>
      <c r="JH55" s="39"/>
      <c r="JI55" s="39"/>
      <c r="JJ55" s="39"/>
      <c r="JK55" s="39"/>
      <c r="JL55" s="39"/>
      <c r="JM55" s="39"/>
      <c r="JN55" s="39"/>
      <c r="JO55" s="39"/>
      <c r="JP55" s="39"/>
      <c r="JQ55" s="39"/>
      <c r="JR55" s="39"/>
      <c r="JS55" s="39"/>
      <c r="JT55" s="39"/>
      <c r="JU55" s="39"/>
      <c r="JV55" s="39"/>
      <c r="JW55" s="39"/>
      <c r="JX55" s="39"/>
      <c r="JY55" s="39"/>
      <c r="JZ55" s="39"/>
      <c r="KA55" s="39"/>
      <c r="KB55" s="39"/>
      <c r="KC55" s="39"/>
      <c r="KD55" s="39"/>
      <c r="KE55" s="39"/>
      <c r="KF55" s="39"/>
      <c r="KG55" s="39"/>
      <c r="KH55" s="39"/>
      <c r="KI55" s="39"/>
      <c r="KJ55" s="39"/>
      <c r="KK55" s="39"/>
      <c r="KL55" s="39"/>
      <c r="KM55" s="39"/>
      <c r="KN55" s="39"/>
      <c r="KO55" s="39"/>
      <c r="KP55" s="39"/>
      <c r="KQ55" s="39"/>
      <c r="KR55" s="39"/>
      <c r="KS55" s="39"/>
      <c r="KT55" s="39"/>
      <c r="KU55" s="39"/>
      <c r="KV55" s="39"/>
      <c r="KW55" s="39"/>
      <c r="KX55" s="39"/>
      <c r="KY55" s="39"/>
      <c r="KZ55" s="39"/>
      <c r="LA55" s="39"/>
      <c r="LB55" s="39"/>
      <c r="LC55" s="39"/>
      <c r="LD55" s="39"/>
      <c r="LE55" s="39"/>
      <c r="LF55" s="39"/>
      <c r="LG55" s="39"/>
      <c r="LH55" s="39"/>
      <c r="LI55" s="39"/>
      <c r="LJ55" s="39"/>
      <c r="LK55" s="39"/>
      <c r="LL55" s="39"/>
    </row>
    <row r="56" spans="1:324" ht="12.75" hidden="1" customHeight="1" x14ac:dyDescent="0.2">
      <c r="A56" s="36"/>
      <c r="B56" s="48"/>
      <c r="C56" s="51"/>
      <c r="D56" s="52"/>
      <c r="E56" s="52"/>
      <c r="F56" s="54"/>
      <c r="G56" s="56"/>
      <c r="H56" s="58" t="e">
        <f>IF(AND(OR(#REF!="Y",#REF!="Y"),J56&lt;5,K56&lt;5),IF(AND(J56=#REF!,K56=#REF!),#REF!+1,1),"")</f>
        <v>#REF!</v>
      </c>
      <c r="I56" s="60" t="e">
        <f>IF(AND(#REF!="Y",K56&gt;0,OR(AND(H56=1,#REF!=10),AND(H56=2,#REF!=20),AND(H56=3,#REF!=30),AND(H56=4,#REF!=40),AND(H56=5,#REF!=50),AND(H56=6,#REF!=60),AND(H56=7,#REF!=70),AND(H56=8,#REF!=80),AND(H56=9,#REF!=90),AND(H56=10,#REF!=100))),VLOOKUP(K56-1,SortLookup!$A$13:$B$16,2,FALSE),"")</f>
        <v>#REF!</v>
      </c>
      <c r="J56" s="62" t="str">
        <f>IF(ISNA(VLOOKUP(E56,SortLookup!$A$1:$B$5,2,FALSE))," ",VLOOKUP(E56,SortLookup!$A$1:$B$5,2,FALSE))</f>
        <v xml:space="preserve"> </v>
      </c>
      <c r="K56" s="64" t="str">
        <f>IF(ISNA(VLOOKUP(F56,SortLookup!$A$7:$B$11,2,FALSE))," ",VLOOKUP(F56,SortLookup!$A$7:$B$11,2,FALSE))</f>
        <v xml:space="preserve"> </v>
      </c>
      <c r="L56" s="66">
        <f t="shared" si="183"/>
        <v>0</v>
      </c>
      <c r="M56" s="67">
        <f t="shared" si="184"/>
        <v>0</v>
      </c>
      <c r="N56" s="68">
        <f t="shared" si="185"/>
        <v>0</v>
      </c>
      <c r="O56" s="70">
        <f t="shared" si="61"/>
        <v>0</v>
      </c>
      <c r="P56" s="72">
        <f t="shared" si="186"/>
        <v>0</v>
      </c>
      <c r="Q56" s="73"/>
      <c r="R56" s="75"/>
      <c r="S56" s="75"/>
      <c r="T56" s="75"/>
      <c r="U56" s="75"/>
      <c r="V56" s="75"/>
      <c r="W56" s="75"/>
      <c r="X56" s="77"/>
      <c r="Y56" s="77"/>
      <c r="Z56" s="77"/>
      <c r="AA56" s="77"/>
      <c r="AB56" s="78"/>
      <c r="AC56" s="79">
        <f t="shared" si="187"/>
        <v>0</v>
      </c>
      <c r="AD56" s="71">
        <f t="shared" si="188"/>
        <v>0</v>
      </c>
      <c r="AE56" s="69">
        <f t="shared" si="189"/>
        <v>0</v>
      </c>
      <c r="AF56" s="81">
        <f t="shared" si="190"/>
        <v>0</v>
      </c>
      <c r="AG56" s="73"/>
      <c r="AH56" s="75"/>
      <c r="AI56" s="75"/>
      <c r="AJ56" s="75"/>
      <c r="AK56" s="77"/>
      <c r="AL56" s="77"/>
      <c r="AM56" s="77"/>
      <c r="AN56" s="77"/>
      <c r="AO56" s="78"/>
      <c r="AP56" s="79">
        <f t="shared" si="191"/>
        <v>0</v>
      </c>
      <c r="AQ56" s="71">
        <f t="shared" si="192"/>
        <v>0</v>
      </c>
      <c r="AR56" s="69">
        <f t="shared" si="193"/>
        <v>0</v>
      </c>
      <c r="AS56" s="81">
        <f t="shared" si="194"/>
        <v>0</v>
      </c>
      <c r="AT56" s="73"/>
      <c r="AU56" s="75"/>
      <c r="AV56" s="75"/>
      <c r="AW56" s="77"/>
      <c r="AX56" s="77"/>
      <c r="AY56" s="77"/>
      <c r="AZ56" s="77"/>
      <c r="BA56" s="78"/>
      <c r="BB56" s="79">
        <f t="shared" si="195"/>
        <v>0</v>
      </c>
      <c r="BC56" s="71">
        <f t="shared" si="196"/>
        <v>0</v>
      </c>
      <c r="BD56" s="69">
        <f t="shared" si="197"/>
        <v>0</v>
      </c>
      <c r="BE56" s="81">
        <f t="shared" si="198"/>
        <v>0</v>
      </c>
      <c r="BF56" s="79"/>
      <c r="BG56" s="83"/>
      <c r="BH56" s="77"/>
      <c r="BI56" s="77"/>
      <c r="BJ56" s="77"/>
      <c r="BK56" s="77"/>
      <c r="BL56" s="78"/>
      <c r="BM56" s="80">
        <f t="shared" si="199"/>
        <v>0</v>
      </c>
      <c r="BN56" s="70">
        <f t="shared" si="200"/>
        <v>0</v>
      </c>
      <c r="BO56" s="68">
        <f t="shared" si="201"/>
        <v>0</v>
      </c>
      <c r="BP56" s="87">
        <f t="shared" si="202"/>
        <v>0</v>
      </c>
      <c r="BQ56" s="73"/>
      <c r="BR56" s="75"/>
      <c r="BS56" s="75"/>
      <c r="BT56" s="75"/>
      <c r="BU56" s="77"/>
      <c r="BV56" s="77"/>
      <c r="BW56" s="77"/>
      <c r="BX56" s="77"/>
      <c r="BY56" s="78"/>
      <c r="BZ56" s="79">
        <f t="shared" si="203"/>
        <v>0</v>
      </c>
      <c r="CA56" s="71">
        <f t="shared" si="204"/>
        <v>0</v>
      </c>
      <c r="CB56" s="89">
        <f t="shared" si="205"/>
        <v>0</v>
      </c>
      <c r="CC56" s="90">
        <f t="shared" si="206"/>
        <v>0</v>
      </c>
      <c r="CD56" s="73"/>
      <c r="CE56" s="75"/>
      <c r="CF56" s="77"/>
      <c r="CG56" s="77"/>
      <c r="CH56" s="77"/>
      <c r="CI56" s="77"/>
      <c r="CJ56" s="78"/>
      <c r="CK56" s="79">
        <f t="shared" si="207"/>
        <v>0</v>
      </c>
      <c r="CL56" s="71">
        <f t="shared" si="208"/>
        <v>0</v>
      </c>
      <c r="CM56" s="69">
        <f t="shared" si="209"/>
        <v>0</v>
      </c>
      <c r="CN56" s="81">
        <f t="shared" si="210"/>
        <v>0</v>
      </c>
      <c r="CO56" s="40"/>
      <c r="CP56" s="40"/>
      <c r="CQ56" s="41"/>
      <c r="CR56" s="41"/>
      <c r="CS56" s="41"/>
      <c r="CT56" s="41"/>
      <c r="CU56" s="41"/>
      <c r="CV56" s="42"/>
      <c r="CW56" s="43"/>
      <c r="CX56" s="44"/>
      <c r="CY56" s="45"/>
      <c r="CZ56" s="40"/>
      <c r="DA56" s="40"/>
      <c r="DB56" s="41"/>
      <c r="DC56" s="41"/>
      <c r="DD56" s="41"/>
      <c r="DE56" s="41"/>
      <c r="DF56" s="41"/>
      <c r="DG56" s="42"/>
      <c r="DH56" s="43"/>
      <c r="DI56" s="44"/>
      <c r="DJ56" s="45"/>
      <c r="DK56" s="40"/>
      <c r="DL56" s="40"/>
      <c r="DM56" s="41"/>
      <c r="DN56" s="41"/>
      <c r="DO56" s="41"/>
      <c r="DP56" s="41"/>
      <c r="DQ56" s="41"/>
      <c r="DR56" s="42"/>
      <c r="DS56" s="43"/>
      <c r="DT56" s="44"/>
      <c r="DU56" s="45"/>
      <c r="DV56" s="40"/>
      <c r="DW56" s="40"/>
      <c r="DX56" s="41"/>
      <c r="DY56" s="41"/>
      <c r="DZ56" s="41"/>
      <c r="EA56" s="41"/>
      <c r="EB56" s="41"/>
      <c r="EC56" s="42"/>
      <c r="ED56" s="43"/>
      <c r="EE56" s="44"/>
      <c r="EF56" s="45"/>
      <c r="EG56" s="40"/>
      <c r="EH56" s="40"/>
      <c r="EI56" s="41"/>
      <c r="EJ56" s="41"/>
      <c r="EK56" s="41"/>
      <c r="EL56" s="41"/>
      <c r="EM56" s="41"/>
      <c r="EN56" s="42"/>
      <c r="EO56" s="43"/>
      <c r="EP56" s="44"/>
      <c r="EQ56" s="45"/>
      <c r="ER56" s="40"/>
      <c r="ES56" s="40"/>
      <c r="ET56" s="41"/>
      <c r="EU56" s="41"/>
      <c r="EV56" s="41"/>
      <c r="EW56" s="41"/>
      <c r="EX56" s="41"/>
      <c r="EY56" s="42"/>
      <c r="EZ56" s="43"/>
      <c r="FA56" s="44"/>
      <c r="FB56" s="45"/>
      <c r="FC56" s="40"/>
      <c r="FD56" s="40"/>
      <c r="FE56" s="41"/>
      <c r="FF56" s="41"/>
      <c r="FG56" s="41"/>
      <c r="FH56" s="41"/>
      <c r="FI56" s="41"/>
      <c r="FJ56" s="42"/>
      <c r="FK56" s="43"/>
      <c r="FL56" s="44"/>
      <c r="FM56" s="45"/>
      <c r="FN56" s="40"/>
      <c r="FO56" s="40"/>
      <c r="FP56" s="41"/>
      <c r="FQ56" s="41"/>
      <c r="FR56" s="41"/>
      <c r="FS56" s="41"/>
      <c r="FT56" s="41"/>
      <c r="FU56" s="42"/>
      <c r="FV56" s="43"/>
      <c r="FW56" s="44"/>
      <c r="FX56" s="45"/>
      <c r="FY56" s="40"/>
      <c r="FZ56" s="40"/>
      <c r="GA56" s="41"/>
      <c r="GB56" s="41"/>
      <c r="GC56" s="41"/>
      <c r="GD56" s="41"/>
      <c r="GE56" s="41"/>
      <c r="GF56" s="42"/>
      <c r="GG56" s="43"/>
      <c r="GH56" s="44"/>
      <c r="GI56" s="45"/>
      <c r="GJ56" s="40"/>
      <c r="GK56" s="40"/>
      <c r="GL56" s="41"/>
      <c r="GM56" s="41"/>
      <c r="GN56" s="41"/>
      <c r="GO56" s="41"/>
      <c r="GP56" s="41"/>
      <c r="GQ56" s="42"/>
      <c r="GR56" s="43"/>
      <c r="GS56" s="44"/>
      <c r="GT56" s="45"/>
      <c r="GU56" s="40"/>
      <c r="GV56" s="40"/>
      <c r="GW56" s="41"/>
      <c r="GX56" s="41"/>
      <c r="GY56" s="41"/>
      <c r="GZ56" s="41"/>
      <c r="HA56" s="41"/>
      <c r="HB56" s="42"/>
      <c r="HC56" s="43"/>
      <c r="HD56" s="44"/>
      <c r="HE56" s="45"/>
      <c r="HF56" s="40"/>
      <c r="HG56" s="40"/>
      <c r="HH56" s="41"/>
      <c r="HI56" s="41"/>
      <c r="HJ56" s="41"/>
      <c r="HK56" s="41"/>
      <c r="HL56" s="41"/>
      <c r="HM56" s="42"/>
      <c r="HN56" s="43"/>
      <c r="HO56" s="44"/>
      <c r="HP56" s="45"/>
      <c r="HQ56" s="40"/>
      <c r="HR56" s="40"/>
      <c r="HS56" s="41"/>
      <c r="HT56" s="41"/>
      <c r="HU56" s="41"/>
      <c r="HV56" s="41"/>
      <c r="HW56" s="41"/>
      <c r="HX56" s="42"/>
      <c r="HY56" s="43"/>
      <c r="HZ56" s="44"/>
      <c r="IA56" s="45"/>
      <c r="IB56" s="40"/>
      <c r="IC56" s="40"/>
      <c r="ID56" s="41"/>
      <c r="IE56" s="41"/>
      <c r="IF56" s="41"/>
      <c r="IG56" s="41"/>
      <c r="IH56" s="41"/>
      <c r="II56" s="42"/>
      <c r="IJ56" s="43"/>
      <c r="IK56" s="44"/>
      <c r="IL56" s="45"/>
      <c r="IM56" s="46"/>
      <c r="IN56" s="39"/>
      <c r="IO56" s="39"/>
      <c r="IP56" s="39"/>
      <c r="IQ56" s="39"/>
      <c r="IR56" s="39"/>
      <c r="IS56" s="39"/>
      <c r="IT56" s="39"/>
      <c r="IU56" s="39"/>
      <c r="IV56" s="39"/>
      <c r="IW56" s="39"/>
      <c r="IX56" s="39"/>
      <c r="IY56" s="39"/>
      <c r="IZ56" s="39"/>
      <c r="JA56" s="39"/>
      <c r="JB56" s="39"/>
      <c r="JC56" s="39"/>
      <c r="JD56" s="39"/>
      <c r="JE56" s="39"/>
      <c r="JF56" s="39"/>
      <c r="JG56" s="39"/>
      <c r="JH56" s="39"/>
      <c r="JI56" s="39"/>
      <c r="JJ56" s="39"/>
      <c r="JK56" s="39"/>
      <c r="JL56" s="39"/>
      <c r="JM56" s="39"/>
      <c r="JN56" s="39"/>
      <c r="JO56" s="39"/>
      <c r="JP56" s="39"/>
      <c r="JQ56" s="39"/>
      <c r="JR56" s="39"/>
      <c r="JS56" s="39"/>
      <c r="JT56" s="39"/>
      <c r="JU56" s="39"/>
      <c r="JV56" s="39"/>
      <c r="JW56" s="39"/>
      <c r="JX56" s="39"/>
      <c r="JY56" s="39"/>
      <c r="JZ56" s="39"/>
      <c r="KA56" s="39"/>
      <c r="KB56" s="39"/>
      <c r="KC56" s="39"/>
      <c r="KD56" s="39"/>
      <c r="KE56" s="39"/>
      <c r="KF56" s="39"/>
      <c r="KG56" s="39"/>
      <c r="KH56" s="39"/>
      <c r="KI56" s="39"/>
      <c r="KJ56" s="39"/>
      <c r="KK56" s="39"/>
      <c r="KL56" s="39"/>
      <c r="KM56" s="39"/>
      <c r="KN56" s="39"/>
      <c r="KO56" s="39"/>
      <c r="KP56" s="39"/>
      <c r="KQ56" s="39"/>
      <c r="KR56" s="39"/>
      <c r="KS56" s="39"/>
      <c r="KT56" s="39"/>
      <c r="KU56" s="39"/>
      <c r="KV56" s="39"/>
      <c r="KW56" s="39"/>
      <c r="KX56" s="39"/>
      <c r="KY56" s="39"/>
      <c r="KZ56" s="39"/>
      <c r="LA56" s="39"/>
      <c r="LB56" s="39"/>
      <c r="LC56" s="39"/>
      <c r="LD56" s="39"/>
      <c r="LE56" s="39"/>
      <c r="LF56" s="39"/>
      <c r="LG56" s="39"/>
      <c r="LH56" s="39"/>
      <c r="LI56" s="39"/>
      <c r="LJ56" s="39"/>
      <c r="LK56" s="39"/>
      <c r="LL56" s="39"/>
    </row>
    <row r="57" spans="1:324" ht="12.75" hidden="1" customHeight="1" x14ac:dyDescent="0.2">
      <c r="A57" s="36"/>
      <c r="B57" s="48"/>
      <c r="C57" s="48"/>
      <c r="D57" s="52"/>
      <c r="E57" s="52"/>
      <c r="F57" s="54"/>
      <c r="G57" s="56"/>
      <c r="H57" s="58" t="e">
        <f>IF(AND(OR(#REF!="Y",#REF!="Y"),J57&lt;5,K57&lt;5),IF(AND(J57=#REF!,K57=#REF!),#REF!+1,1),"")</f>
        <v>#REF!</v>
      </c>
      <c r="I57" s="60" t="e">
        <f>IF(AND(#REF!="Y",K57&gt;0,OR(AND(H57=1,#REF!=10),AND(H57=2,#REF!=20),AND(H57=3,#REF!=30),AND(H57=4,#REF!=40),AND(H57=5,#REF!=50),AND(H57=6,#REF!=60),AND(H57=7,#REF!=70),AND(H57=8,#REF!=80),AND(H57=9,#REF!=90),AND(H57=10,#REF!=100))),VLOOKUP(K57-1,SortLookup!$A$13:$B$16,2,FALSE),"")</f>
        <v>#REF!</v>
      </c>
      <c r="J57" s="62" t="str">
        <f>IF(ISNA(VLOOKUP(E57,SortLookup!$A$1:$B$5,2,FALSE))," ",VLOOKUP(E57,SortLookup!$A$1:$B$5,2,FALSE))</f>
        <v xml:space="preserve"> </v>
      </c>
      <c r="K57" s="64" t="str">
        <f>IF(ISNA(VLOOKUP(F57,SortLookup!$A$7:$B$11,2,FALSE))," ",VLOOKUP(F57,SortLookup!$A$7:$B$11,2,FALSE))</f>
        <v xml:space="preserve"> </v>
      </c>
      <c r="L57" s="66">
        <f t="shared" si="87"/>
        <v>0</v>
      </c>
      <c r="M57" s="67">
        <f t="shared" si="88"/>
        <v>0</v>
      </c>
      <c r="N57" s="68">
        <f t="shared" si="89"/>
        <v>0</v>
      </c>
      <c r="O57" s="70">
        <f t="shared" si="61"/>
        <v>0</v>
      </c>
      <c r="P57" s="72">
        <f t="shared" si="90"/>
        <v>0</v>
      </c>
      <c r="Q57" s="73"/>
      <c r="R57" s="75"/>
      <c r="S57" s="75"/>
      <c r="T57" s="75"/>
      <c r="U57" s="75"/>
      <c r="V57" s="75"/>
      <c r="W57" s="75"/>
      <c r="X57" s="77"/>
      <c r="Y57" s="77"/>
      <c r="Z57" s="77"/>
      <c r="AA57" s="77"/>
      <c r="AB57" s="78"/>
      <c r="AC57" s="79">
        <f t="shared" si="91"/>
        <v>0</v>
      </c>
      <c r="AD57" s="71">
        <f t="shared" si="92"/>
        <v>0</v>
      </c>
      <c r="AE57" s="69">
        <f t="shared" si="93"/>
        <v>0</v>
      </c>
      <c r="AF57" s="81">
        <f t="shared" si="94"/>
        <v>0</v>
      </c>
      <c r="AG57" s="73"/>
      <c r="AH57" s="75"/>
      <c r="AI57" s="75"/>
      <c r="AJ57" s="75"/>
      <c r="AK57" s="77"/>
      <c r="AL57" s="77"/>
      <c r="AM57" s="77"/>
      <c r="AN57" s="77"/>
      <c r="AO57" s="78"/>
      <c r="AP57" s="79">
        <f t="shared" si="95"/>
        <v>0</v>
      </c>
      <c r="AQ57" s="71">
        <f t="shared" si="96"/>
        <v>0</v>
      </c>
      <c r="AR57" s="69">
        <f t="shared" si="97"/>
        <v>0</v>
      </c>
      <c r="AS57" s="81">
        <f t="shared" si="98"/>
        <v>0</v>
      </c>
      <c r="AT57" s="73"/>
      <c r="AU57" s="75"/>
      <c r="AV57" s="75"/>
      <c r="AW57" s="77"/>
      <c r="AX57" s="77"/>
      <c r="AY57" s="77"/>
      <c r="AZ57" s="77"/>
      <c r="BA57" s="78"/>
      <c r="BB57" s="79">
        <f t="shared" si="99"/>
        <v>0</v>
      </c>
      <c r="BC57" s="71">
        <f t="shared" si="100"/>
        <v>0</v>
      </c>
      <c r="BD57" s="69">
        <f t="shared" si="101"/>
        <v>0</v>
      </c>
      <c r="BE57" s="81">
        <f t="shared" si="102"/>
        <v>0</v>
      </c>
      <c r="BF57" s="79"/>
      <c r="BG57" s="83"/>
      <c r="BH57" s="77"/>
      <c r="BI57" s="77"/>
      <c r="BJ57" s="77"/>
      <c r="BK57" s="77"/>
      <c r="BL57" s="78"/>
      <c r="BM57" s="80">
        <f t="shared" si="103"/>
        <v>0</v>
      </c>
      <c r="BN57" s="70">
        <f t="shared" si="104"/>
        <v>0</v>
      </c>
      <c r="BO57" s="68">
        <f t="shared" si="105"/>
        <v>0</v>
      </c>
      <c r="BP57" s="82">
        <f t="shared" si="106"/>
        <v>0</v>
      </c>
      <c r="BQ57" s="73"/>
      <c r="BR57" s="75"/>
      <c r="BS57" s="75"/>
      <c r="BT57" s="75"/>
      <c r="BU57" s="77"/>
      <c r="BV57" s="77"/>
      <c r="BW57" s="77"/>
      <c r="BX57" s="77"/>
      <c r="BY57" s="78"/>
      <c r="BZ57" s="79">
        <f>BQ57+BR57+BS57+BT57</f>
        <v>0</v>
      </c>
      <c r="CA57" s="71">
        <f>BU57</f>
        <v>0</v>
      </c>
      <c r="CB57" s="89">
        <f>(BV57*3)+(BW57*10)+(BX57*5)+(BY57*20)</f>
        <v>0</v>
      </c>
      <c r="CC57" s="90">
        <f>BZ57+CA57+CB57</f>
        <v>0</v>
      </c>
      <c r="CD57" s="73"/>
      <c r="CE57" s="75"/>
      <c r="CF57" s="77"/>
      <c r="CG57" s="77"/>
      <c r="CH57" s="77"/>
      <c r="CI57" s="77"/>
      <c r="CJ57" s="78"/>
      <c r="CK57" s="79">
        <f>CD57+CE57</f>
        <v>0</v>
      </c>
      <c r="CL57" s="71">
        <f>CF57</f>
        <v>0</v>
      </c>
      <c r="CM57" s="69">
        <f>(CG57*3)+(CH57*10)+(CI57*5)+(CJ57*20)</f>
        <v>0</v>
      </c>
      <c r="CN57" s="81">
        <f>CK57+CL57+CM57</f>
        <v>0</v>
      </c>
      <c r="CO57" s="91"/>
      <c r="CP57" s="91"/>
      <c r="CQ57" s="91"/>
      <c r="CR57" s="91"/>
      <c r="CS57" s="91"/>
      <c r="CT57" s="91"/>
      <c r="CU57" s="91"/>
      <c r="CV57" s="91"/>
      <c r="CW57" s="91"/>
      <c r="CX57" s="91"/>
      <c r="CY57" s="91"/>
      <c r="CZ57" s="91"/>
      <c r="DA57" s="91"/>
      <c r="DB57" s="91"/>
      <c r="DC57" s="91"/>
      <c r="DD57" s="91"/>
      <c r="DE57" s="91"/>
      <c r="DF57" s="91"/>
      <c r="DG57" s="91"/>
      <c r="DH57" s="91"/>
      <c r="DI57" s="91"/>
      <c r="DJ57" s="91"/>
      <c r="DK57" s="91"/>
      <c r="DL57" s="91"/>
      <c r="DM57" s="91"/>
      <c r="DN57" s="91"/>
      <c r="DO57" s="91"/>
      <c r="DP57" s="91"/>
      <c r="DQ57" s="91"/>
      <c r="DR57" s="91"/>
      <c r="DS57" s="91"/>
      <c r="DT57" s="91"/>
      <c r="DU57" s="91"/>
      <c r="DV57" s="91"/>
      <c r="DW57" s="91"/>
      <c r="DX57" s="91"/>
      <c r="DY57" s="91"/>
      <c r="DZ57" s="91"/>
      <c r="EA57" s="91"/>
      <c r="EB57" s="91"/>
      <c r="EC57" s="91"/>
      <c r="ED57" s="91"/>
      <c r="EE57" s="91"/>
      <c r="EF57" s="91"/>
      <c r="EG57" s="91"/>
      <c r="EH57" s="91"/>
      <c r="EI57" s="91"/>
      <c r="EJ57" s="91"/>
      <c r="EK57" s="91"/>
      <c r="EL57" s="91"/>
      <c r="EM57" s="91"/>
      <c r="EN57" s="91"/>
      <c r="EO57" s="91"/>
      <c r="EP57" s="91"/>
      <c r="EQ57" s="91"/>
      <c r="ER57" s="91"/>
      <c r="ES57" s="91"/>
      <c r="ET57" s="91"/>
      <c r="EU57" s="91"/>
      <c r="EV57" s="91"/>
      <c r="EW57" s="91"/>
      <c r="EX57" s="91"/>
      <c r="EY57" s="91"/>
      <c r="EZ57" s="91"/>
      <c r="FA57" s="91"/>
      <c r="FB57" s="91"/>
      <c r="FC57" s="91"/>
      <c r="FD57" s="91"/>
      <c r="FE57" s="91"/>
      <c r="FF57" s="91"/>
      <c r="FG57" s="91"/>
      <c r="FH57" s="91"/>
      <c r="FI57" s="91"/>
      <c r="FJ57" s="91"/>
      <c r="FK57" s="91"/>
      <c r="FL57" s="91"/>
      <c r="FM57" s="91"/>
      <c r="FN57" s="91"/>
      <c r="FO57" s="91"/>
      <c r="FP57" s="91"/>
      <c r="FQ57" s="91"/>
      <c r="FR57" s="91"/>
      <c r="FS57" s="91"/>
      <c r="FT57" s="91"/>
      <c r="FU57" s="91"/>
      <c r="FV57" s="91"/>
      <c r="FW57" s="91"/>
      <c r="FX57" s="91"/>
      <c r="FY57" s="91"/>
      <c r="FZ57" s="91"/>
      <c r="GA57" s="91"/>
      <c r="GB57" s="91"/>
      <c r="GC57" s="91"/>
      <c r="GD57" s="91"/>
      <c r="GE57" s="91"/>
      <c r="GF57" s="91"/>
      <c r="GG57" s="91"/>
      <c r="GH57" s="91"/>
      <c r="GI57" s="91"/>
      <c r="GJ57" s="91"/>
      <c r="GK57" s="91"/>
      <c r="GL57" s="91"/>
      <c r="GM57" s="91"/>
      <c r="GN57" s="91"/>
      <c r="GO57" s="91"/>
      <c r="GP57" s="91"/>
      <c r="GQ57" s="91"/>
      <c r="GR57" s="91"/>
      <c r="GS57" s="91"/>
      <c r="GT57" s="91"/>
      <c r="GU57" s="91"/>
      <c r="GV57" s="91"/>
      <c r="GW57" s="91"/>
      <c r="GX57" s="91"/>
      <c r="GY57" s="91"/>
      <c r="GZ57" s="91"/>
      <c r="HA57" s="91"/>
      <c r="HB57" s="91"/>
      <c r="HC57" s="91"/>
      <c r="HD57" s="91"/>
      <c r="HE57" s="91"/>
      <c r="HF57" s="91"/>
      <c r="HG57" s="91"/>
      <c r="HH57" s="91"/>
      <c r="HI57" s="91"/>
      <c r="HJ57" s="91"/>
      <c r="HK57" s="91"/>
      <c r="HL57" s="91"/>
      <c r="HM57" s="91"/>
      <c r="HN57" s="91"/>
      <c r="HO57" s="91"/>
      <c r="HP57" s="91"/>
      <c r="HQ57" s="91"/>
      <c r="HR57" s="91"/>
      <c r="HS57" s="91"/>
      <c r="HT57" s="91"/>
      <c r="HU57" s="91"/>
      <c r="HV57" s="91"/>
      <c r="HW57" s="91"/>
      <c r="HX57" s="91"/>
      <c r="HY57" s="91"/>
      <c r="HZ57" s="91"/>
      <c r="IA57" s="91"/>
      <c r="IB57" s="91"/>
      <c r="IC57" s="91"/>
      <c r="ID57" s="91"/>
      <c r="IE57" s="91"/>
      <c r="IF57" s="91"/>
      <c r="IG57" s="91"/>
      <c r="IH57" s="91"/>
      <c r="II57" s="91"/>
      <c r="IJ57" s="91"/>
      <c r="IK57" s="91"/>
      <c r="IL57" s="91"/>
      <c r="IM57" s="93"/>
      <c r="IN57" s="39"/>
      <c r="IO57" s="39"/>
      <c r="IP57" s="39"/>
      <c r="IQ57" s="39"/>
      <c r="IR57" s="39"/>
      <c r="IS57" s="39"/>
      <c r="IT57" s="39"/>
      <c r="IU57" s="39"/>
      <c r="IV57" s="39"/>
      <c r="IW57" s="39"/>
      <c r="IX57" s="39"/>
      <c r="IY57" s="39"/>
      <c r="IZ57" s="39"/>
      <c r="JA57" s="39"/>
      <c r="JB57" s="39"/>
      <c r="JC57" s="39"/>
      <c r="JD57" s="39"/>
      <c r="JE57" s="39"/>
      <c r="JF57" s="39"/>
      <c r="JG57" s="39"/>
      <c r="JH57" s="39"/>
      <c r="JI57" s="39"/>
      <c r="JJ57" s="39"/>
      <c r="JK57" s="39"/>
      <c r="JL57" s="39"/>
      <c r="JM57" s="39"/>
      <c r="JN57" s="39"/>
      <c r="JO57" s="39"/>
      <c r="JP57" s="39"/>
      <c r="JQ57" s="39"/>
      <c r="JR57" s="39"/>
      <c r="JS57" s="39"/>
      <c r="JT57" s="39"/>
      <c r="JU57" s="39"/>
      <c r="JV57" s="39"/>
      <c r="JW57" s="39"/>
      <c r="JX57" s="39"/>
      <c r="JY57" s="39"/>
      <c r="JZ57" s="39"/>
      <c r="KA57" s="39"/>
      <c r="KB57" s="39"/>
      <c r="KC57" s="39"/>
      <c r="KD57" s="39"/>
      <c r="KE57" s="39"/>
      <c r="KF57" s="39"/>
      <c r="KG57" s="39"/>
      <c r="KH57" s="39"/>
      <c r="KI57" s="39"/>
      <c r="KJ57" s="39"/>
      <c r="KK57" s="39"/>
      <c r="KL57" s="39"/>
      <c r="KM57" s="39"/>
      <c r="KN57" s="39"/>
      <c r="KO57" s="39"/>
      <c r="KP57" s="39"/>
      <c r="KQ57" s="39"/>
      <c r="KR57" s="39"/>
      <c r="KS57" s="39"/>
      <c r="KT57" s="39"/>
      <c r="KU57" s="39"/>
      <c r="KV57" s="39"/>
      <c r="KW57" s="39"/>
      <c r="KX57" s="39"/>
      <c r="KY57" s="39"/>
      <c r="KZ57" s="39"/>
      <c r="LA57" s="39"/>
      <c r="LB57" s="39"/>
      <c r="LC57" s="39"/>
      <c r="LD57" s="39"/>
      <c r="LE57" s="39"/>
      <c r="LF57" s="39"/>
      <c r="LG57" s="39"/>
      <c r="LH57" s="39"/>
      <c r="LI57" s="39"/>
      <c r="LJ57" s="39"/>
      <c r="LK57" s="39"/>
      <c r="LL57" s="39"/>
    </row>
    <row r="58" spans="1:324" ht="12.75" hidden="1" customHeight="1" x14ac:dyDescent="0.2">
      <c r="A58" s="36"/>
      <c r="B58" s="48"/>
      <c r="C58" s="48"/>
      <c r="D58" s="52"/>
      <c r="E58" s="52"/>
      <c r="F58" s="54"/>
      <c r="G58" s="56"/>
      <c r="H58" s="58" t="e">
        <f>IF(AND(OR(#REF!="Y",#REF!="Y"),J58&lt;5,K58&lt;5),IF(AND(J58=#REF!,K58=#REF!),#REF!+1,1),"")</f>
        <v>#REF!</v>
      </c>
      <c r="I58" s="60" t="e">
        <f>IF(AND(#REF!="Y",K58&gt;0,OR(AND(H58=1,#REF!=10),AND(H58=2,#REF!=20),AND(H58=3,#REF!=30),AND(H58=4,#REF!=40),AND(H58=5,#REF!=50),AND(H58=6,#REF!=60),AND(H58=7,#REF!=70),AND(H58=8,#REF!=80),AND(H58=9,#REF!=90),AND(H58=10,#REF!=100))),VLOOKUP(K58-1,SortLookup!$A$13:$B$16,2,FALSE),"")</f>
        <v>#REF!</v>
      </c>
      <c r="J58" s="62" t="str">
        <f>IF(ISNA(VLOOKUP(E58,SortLookup!$A$1:$B$5,2,FALSE))," ",VLOOKUP(E58,SortLookup!$A$1:$B$5,2,FALSE))</f>
        <v xml:space="preserve"> </v>
      </c>
      <c r="K58" s="64" t="str">
        <f>IF(ISNA(VLOOKUP(F58,SortLookup!$A$7:$B$11,2,FALSE))," ",VLOOKUP(F58,SortLookup!$A$7:$B$11,2,FALSE))</f>
        <v xml:space="preserve"> </v>
      </c>
      <c r="L58" s="66">
        <f t="shared" si="87"/>
        <v>0</v>
      </c>
      <c r="M58" s="67">
        <f t="shared" si="88"/>
        <v>0</v>
      </c>
      <c r="N58" s="68">
        <f t="shared" si="89"/>
        <v>0</v>
      </c>
      <c r="O58" s="70">
        <f t="shared" si="61"/>
        <v>0</v>
      </c>
      <c r="P58" s="72">
        <f t="shared" si="90"/>
        <v>0</v>
      </c>
      <c r="Q58" s="73"/>
      <c r="R58" s="75"/>
      <c r="S58" s="75"/>
      <c r="T58" s="75"/>
      <c r="U58" s="75"/>
      <c r="V58" s="75"/>
      <c r="W58" s="75"/>
      <c r="X58" s="77"/>
      <c r="Y58" s="77"/>
      <c r="Z58" s="77"/>
      <c r="AA58" s="77"/>
      <c r="AB58" s="78"/>
      <c r="AC58" s="79">
        <f t="shared" si="91"/>
        <v>0</v>
      </c>
      <c r="AD58" s="71">
        <f t="shared" si="92"/>
        <v>0</v>
      </c>
      <c r="AE58" s="69">
        <f t="shared" si="93"/>
        <v>0</v>
      </c>
      <c r="AF58" s="81">
        <f t="shared" si="94"/>
        <v>0</v>
      </c>
      <c r="AG58" s="73"/>
      <c r="AH58" s="75"/>
      <c r="AI58" s="75"/>
      <c r="AJ58" s="75"/>
      <c r="AK58" s="77"/>
      <c r="AL58" s="77"/>
      <c r="AM58" s="77"/>
      <c r="AN58" s="77"/>
      <c r="AO58" s="78"/>
      <c r="AP58" s="79">
        <f t="shared" si="95"/>
        <v>0</v>
      </c>
      <c r="AQ58" s="71">
        <f t="shared" si="96"/>
        <v>0</v>
      </c>
      <c r="AR58" s="69">
        <f t="shared" si="97"/>
        <v>0</v>
      </c>
      <c r="AS58" s="81">
        <f t="shared" si="98"/>
        <v>0</v>
      </c>
      <c r="AT58" s="73"/>
      <c r="AU58" s="75"/>
      <c r="AV58" s="75"/>
      <c r="AW58" s="77"/>
      <c r="AX58" s="77"/>
      <c r="AY58" s="77"/>
      <c r="AZ58" s="77"/>
      <c r="BA58" s="78"/>
      <c r="BB58" s="79">
        <f t="shared" si="99"/>
        <v>0</v>
      </c>
      <c r="BC58" s="71">
        <f t="shared" si="100"/>
        <v>0</v>
      </c>
      <c r="BD58" s="69">
        <f t="shared" si="101"/>
        <v>0</v>
      </c>
      <c r="BE58" s="81">
        <f t="shared" si="102"/>
        <v>0</v>
      </c>
      <c r="BF58" s="79"/>
      <c r="BG58" s="83"/>
      <c r="BH58" s="77"/>
      <c r="BI58" s="77"/>
      <c r="BJ58" s="77"/>
      <c r="BK58" s="77"/>
      <c r="BL58" s="78"/>
      <c r="BM58" s="80">
        <f t="shared" si="103"/>
        <v>0</v>
      </c>
      <c r="BN58" s="70">
        <f t="shared" si="104"/>
        <v>0</v>
      </c>
      <c r="BO58" s="68">
        <f t="shared" si="105"/>
        <v>0</v>
      </c>
      <c r="BP58" s="82">
        <f t="shared" si="106"/>
        <v>0</v>
      </c>
      <c r="BQ58" s="73"/>
      <c r="BR58" s="75"/>
      <c r="BS58" s="75"/>
      <c r="BT58" s="75"/>
      <c r="BU58" s="77"/>
      <c r="BV58" s="77"/>
      <c r="BW58" s="77"/>
      <c r="BX58" s="77"/>
      <c r="BY58" s="78"/>
      <c r="BZ58" s="79">
        <f>BQ58+BR58+BS58+BT58</f>
        <v>0</v>
      </c>
      <c r="CA58" s="71">
        <f>BU58</f>
        <v>0</v>
      </c>
      <c r="CB58" s="89">
        <f>(BV58*3)+(BW58*10)+(BX58*5)+(BY58*20)</f>
        <v>0</v>
      </c>
      <c r="CC58" s="90">
        <f>BZ58+CA58+CB58</f>
        <v>0</v>
      </c>
      <c r="CD58" s="73"/>
      <c r="CE58" s="75"/>
      <c r="CF58" s="77"/>
      <c r="CG58" s="77"/>
      <c r="CH58" s="77"/>
      <c r="CI58" s="77"/>
      <c r="CJ58" s="78"/>
      <c r="CK58" s="79">
        <f>CD58+CE58</f>
        <v>0</v>
      </c>
      <c r="CL58" s="71">
        <f>CF58</f>
        <v>0</v>
      </c>
      <c r="CM58" s="69">
        <f>(CG58*3)+(CH58*10)+(CI58*5)+(CJ58*20)</f>
        <v>0</v>
      </c>
      <c r="CN58" s="81">
        <f>CK58+CL58+CM58</f>
        <v>0</v>
      </c>
      <c r="CO58" s="92"/>
      <c r="CP58" s="92"/>
      <c r="CQ58" s="92"/>
      <c r="CR58" s="92"/>
      <c r="CS58" s="92"/>
      <c r="CT58" s="92"/>
      <c r="CU58" s="92"/>
      <c r="CV58" s="92"/>
      <c r="CW58" s="92"/>
      <c r="CX58" s="92"/>
      <c r="CY58" s="92"/>
      <c r="CZ58" s="92"/>
      <c r="DA58" s="92"/>
      <c r="DB58" s="92"/>
      <c r="DC58" s="92"/>
      <c r="DD58" s="92"/>
      <c r="DE58" s="92"/>
      <c r="DF58" s="92"/>
      <c r="DG58" s="92"/>
      <c r="DH58" s="92"/>
      <c r="DI58" s="92"/>
      <c r="DJ58" s="92"/>
      <c r="DK58" s="92"/>
      <c r="DL58" s="92"/>
      <c r="DM58" s="92"/>
      <c r="DN58" s="92"/>
      <c r="DO58" s="92"/>
      <c r="DP58" s="92"/>
      <c r="DQ58" s="92"/>
      <c r="DR58" s="92"/>
      <c r="DS58" s="92"/>
      <c r="DT58" s="92"/>
      <c r="DU58" s="92"/>
      <c r="DV58" s="92"/>
      <c r="DW58" s="92"/>
      <c r="DX58" s="92"/>
      <c r="DY58" s="92"/>
      <c r="DZ58" s="92"/>
      <c r="EA58" s="92"/>
      <c r="EB58" s="92"/>
      <c r="EC58" s="92"/>
      <c r="ED58" s="92"/>
      <c r="EE58" s="92"/>
      <c r="EF58" s="92"/>
      <c r="EG58" s="92"/>
      <c r="EH58" s="92"/>
      <c r="EI58" s="92"/>
      <c r="EJ58" s="92"/>
      <c r="EK58" s="92"/>
      <c r="EL58" s="92"/>
      <c r="EM58" s="92"/>
      <c r="EN58" s="92"/>
      <c r="EO58" s="92"/>
      <c r="EP58" s="92"/>
      <c r="EQ58" s="92"/>
      <c r="ER58" s="92"/>
      <c r="ES58" s="92"/>
      <c r="ET58" s="92"/>
      <c r="EU58" s="92"/>
      <c r="EV58" s="92"/>
      <c r="EW58" s="92"/>
      <c r="EX58" s="92"/>
      <c r="EY58" s="92"/>
      <c r="EZ58" s="92"/>
      <c r="FA58" s="92"/>
      <c r="FB58" s="92"/>
      <c r="FC58" s="92"/>
      <c r="FD58" s="92"/>
      <c r="FE58" s="92"/>
      <c r="FF58" s="92"/>
      <c r="FG58" s="92"/>
      <c r="FH58" s="92"/>
      <c r="FI58" s="92"/>
      <c r="FJ58" s="92"/>
      <c r="FK58" s="92"/>
      <c r="FL58" s="92"/>
      <c r="FM58" s="92"/>
      <c r="FN58" s="92"/>
      <c r="FO58" s="92"/>
      <c r="FP58" s="92"/>
      <c r="FQ58" s="92"/>
      <c r="FR58" s="92"/>
      <c r="FS58" s="92"/>
      <c r="FT58" s="92"/>
      <c r="FU58" s="92"/>
      <c r="FV58" s="92"/>
      <c r="FW58" s="92"/>
      <c r="FX58" s="92"/>
      <c r="FY58" s="92"/>
      <c r="FZ58" s="92"/>
      <c r="GA58" s="92"/>
      <c r="GB58" s="92"/>
      <c r="GC58" s="92"/>
      <c r="GD58" s="92"/>
      <c r="GE58" s="92"/>
      <c r="GF58" s="92"/>
      <c r="GG58" s="92"/>
      <c r="GH58" s="92"/>
      <c r="GI58" s="92"/>
      <c r="GJ58" s="92"/>
      <c r="GK58" s="92"/>
      <c r="GL58" s="92"/>
      <c r="GM58" s="92"/>
      <c r="GN58" s="92"/>
      <c r="GO58" s="92"/>
      <c r="GP58" s="92"/>
      <c r="GQ58" s="92"/>
      <c r="GR58" s="92"/>
      <c r="GS58" s="92"/>
      <c r="GT58" s="92"/>
      <c r="GU58" s="92"/>
      <c r="GV58" s="92"/>
      <c r="GW58" s="92"/>
      <c r="GX58" s="92"/>
      <c r="GY58" s="92"/>
      <c r="GZ58" s="92"/>
      <c r="HA58" s="92"/>
      <c r="HB58" s="92"/>
      <c r="HC58" s="92"/>
      <c r="HD58" s="92"/>
      <c r="HE58" s="92"/>
      <c r="HF58" s="92"/>
      <c r="HG58" s="92"/>
      <c r="HH58" s="92"/>
      <c r="HI58" s="92"/>
      <c r="HJ58" s="92"/>
      <c r="HK58" s="92"/>
      <c r="HL58" s="92"/>
      <c r="HM58" s="92"/>
      <c r="HN58" s="92"/>
      <c r="HO58" s="92"/>
      <c r="HP58" s="92"/>
      <c r="HQ58" s="92"/>
      <c r="HR58" s="92"/>
      <c r="HS58" s="92"/>
      <c r="HT58" s="92"/>
      <c r="HU58" s="92"/>
      <c r="HV58" s="92"/>
      <c r="HW58" s="92"/>
      <c r="HX58" s="92"/>
      <c r="HY58" s="92"/>
      <c r="HZ58" s="92"/>
      <c r="IA58" s="92"/>
      <c r="IB58" s="92"/>
      <c r="IC58" s="92"/>
      <c r="ID58" s="92"/>
      <c r="IE58" s="92"/>
      <c r="IF58" s="92"/>
      <c r="IG58" s="92"/>
      <c r="IH58" s="92"/>
      <c r="II58" s="92"/>
      <c r="IJ58" s="92"/>
      <c r="IK58" s="92"/>
      <c r="IL58" s="92"/>
      <c r="IM58" s="93"/>
      <c r="IN58" s="39"/>
      <c r="IO58" s="39"/>
      <c r="IP58" s="39"/>
      <c r="IQ58" s="39"/>
      <c r="IR58" s="39"/>
      <c r="IS58" s="39"/>
      <c r="IT58" s="39"/>
      <c r="IU58" s="39"/>
      <c r="IV58" s="39"/>
      <c r="IW58" s="39"/>
      <c r="IX58" s="39"/>
      <c r="IY58" s="39"/>
      <c r="IZ58" s="39"/>
      <c r="JA58" s="39"/>
      <c r="JB58" s="39"/>
      <c r="JC58" s="39"/>
      <c r="JD58" s="39"/>
      <c r="JE58" s="39"/>
      <c r="JF58" s="39"/>
      <c r="JG58" s="39"/>
      <c r="JH58" s="39"/>
      <c r="JI58" s="39"/>
      <c r="JJ58" s="39"/>
      <c r="JK58" s="39"/>
      <c r="JL58" s="39"/>
      <c r="JM58" s="39"/>
      <c r="JN58" s="39"/>
      <c r="JO58" s="39"/>
      <c r="JP58" s="39"/>
      <c r="JQ58" s="39"/>
      <c r="JR58" s="39"/>
      <c r="JS58" s="39"/>
      <c r="JT58" s="39"/>
      <c r="JU58" s="39"/>
      <c r="JV58" s="39"/>
      <c r="JW58" s="39"/>
      <c r="JX58" s="39"/>
      <c r="JY58" s="39"/>
      <c r="JZ58" s="39"/>
      <c r="KA58" s="39"/>
      <c r="KB58" s="39"/>
      <c r="KC58" s="39"/>
      <c r="KD58" s="39"/>
      <c r="KE58" s="39"/>
      <c r="KF58" s="39"/>
      <c r="KG58" s="39"/>
      <c r="KH58" s="39"/>
      <c r="KI58" s="39"/>
      <c r="KJ58" s="39"/>
      <c r="KK58" s="39"/>
      <c r="KL58" s="39"/>
      <c r="KM58" s="39"/>
      <c r="KN58" s="39"/>
      <c r="KO58" s="39"/>
      <c r="KP58" s="39"/>
      <c r="KQ58" s="39"/>
      <c r="KR58" s="39"/>
      <c r="KS58" s="39"/>
      <c r="KT58" s="39"/>
      <c r="KU58" s="39"/>
      <c r="KV58" s="39"/>
      <c r="KW58" s="39"/>
      <c r="KX58" s="39"/>
      <c r="KY58" s="39"/>
      <c r="KZ58" s="39"/>
      <c r="LA58" s="39"/>
      <c r="LB58" s="39"/>
      <c r="LC58" s="39"/>
      <c r="LD58" s="39"/>
      <c r="LE58" s="39"/>
      <c r="LF58" s="39"/>
      <c r="LG58" s="39"/>
      <c r="LH58" s="39"/>
      <c r="LI58" s="39"/>
      <c r="LJ58" s="39"/>
      <c r="LK58" s="39"/>
      <c r="LL58" s="39"/>
    </row>
    <row r="59" spans="1:324" ht="12" hidden="1" customHeight="1" x14ac:dyDescent="0.2">
      <c r="A59" s="36"/>
      <c r="B59" s="48"/>
      <c r="C59" s="48"/>
      <c r="D59" s="52"/>
      <c r="E59" s="52"/>
      <c r="F59" s="54"/>
      <c r="G59" s="56"/>
      <c r="H59" s="58" t="e">
        <f>IF(AND(OR(#REF!="Y",#REF!="Y"),J59&lt;5,K59&lt;5),IF(AND(J59=#REF!,K59=#REF!),#REF!+1,1),"")</f>
        <v>#REF!</v>
      </c>
      <c r="I59" s="60" t="e">
        <f>IF(AND(#REF!="Y",K59&gt;0,OR(AND(H59=1,#REF!=10),AND(H59=2,#REF!=20),AND(H59=3,#REF!=30),AND(H59=4,#REF!=40),AND(H59=5,#REF!=50),AND(H59=6,#REF!=60),AND(H59=7,#REF!=70),AND(H59=8,#REF!=80),AND(H59=9,#REF!=90),AND(H59=10,#REF!=100))),VLOOKUP(K59-1,SortLookup!$A$13:$B$16,2,FALSE),"")</f>
        <v>#REF!</v>
      </c>
      <c r="J59" s="62" t="str">
        <f>IF(ISNA(VLOOKUP(E59,SortLookup!$A$1:$B$5,2,FALSE))," ",VLOOKUP(E59,SortLookup!$A$1:$B$5,2,FALSE))</f>
        <v xml:space="preserve"> </v>
      </c>
      <c r="K59" s="64" t="str">
        <f>IF(ISNA(VLOOKUP(F59,SortLookup!$A$7:$B$11,2,FALSE))," ",VLOOKUP(F59,SortLookup!$A$7:$B$11,2,FALSE))</f>
        <v xml:space="preserve"> </v>
      </c>
      <c r="L59" s="66">
        <f t="shared" si="87"/>
        <v>0</v>
      </c>
      <c r="M59" s="67">
        <f t="shared" si="88"/>
        <v>0</v>
      </c>
      <c r="N59" s="68">
        <f t="shared" si="89"/>
        <v>0</v>
      </c>
      <c r="O59" s="70">
        <f t="shared" si="61"/>
        <v>0</v>
      </c>
      <c r="P59" s="72">
        <f t="shared" si="90"/>
        <v>0</v>
      </c>
      <c r="Q59" s="73"/>
      <c r="R59" s="75"/>
      <c r="S59" s="75"/>
      <c r="T59" s="75"/>
      <c r="U59" s="75"/>
      <c r="V59" s="75"/>
      <c r="W59" s="75"/>
      <c r="X59" s="77"/>
      <c r="Y59" s="77"/>
      <c r="Z59" s="77"/>
      <c r="AA59" s="77"/>
      <c r="AB59" s="78"/>
      <c r="AC59" s="79">
        <f t="shared" si="91"/>
        <v>0</v>
      </c>
      <c r="AD59" s="71">
        <f t="shared" si="92"/>
        <v>0</v>
      </c>
      <c r="AE59" s="69">
        <f t="shared" si="93"/>
        <v>0</v>
      </c>
      <c r="AF59" s="81">
        <f t="shared" si="94"/>
        <v>0</v>
      </c>
      <c r="AG59" s="73"/>
      <c r="AH59" s="75"/>
      <c r="AI59" s="75"/>
      <c r="AJ59" s="75"/>
      <c r="AK59" s="77"/>
      <c r="AL59" s="77"/>
      <c r="AM59" s="77"/>
      <c r="AN59" s="77"/>
      <c r="AO59" s="78"/>
      <c r="AP59" s="79">
        <f t="shared" si="95"/>
        <v>0</v>
      </c>
      <c r="AQ59" s="71">
        <f t="shared" si="96"/>
        <v>0</v>
      </c>
      <c r="AR59" s="69">
        <f t="shared" si="97"/>
        <v>0</v>
      </c>
      <c r="AS59" s="81">
        <f t="shared" si="98"/>
        <v>0</v>
      </c>
      <c r="AT59" s="73"/>
      <c r="AU59" s="75"/>
      <c r="AV59" s="75"/>
      <c r="AW59" s="77"/>
      <c r="AX59" s="77"/>
      <c r="AY59" s="77"/>
      <c r="AZ59" s="77"/>
      <c r="BA59" s="78"/>
      <c r="BB59" s="79">
        <f t="shared" si="99"/>
        <v>0</v>
      </c>
      <c r="BC59" s="71">
        <f t="shared" si="100"/>
        <v>0</v>
      </c>
      <c r="BD59" s="69">
        <f t="shared" si="101"/>
        <v>0</v>
      </c>
      <c r="BE59" s="81">
        <f t="shared" si="102"/>
        <v>0</v>
      </c>
      <c r="BF59" s="79"/>
      <c r="BG59" s="83"/>
      <c r="BH59" s="77"/>
      <c r="BI59" s="77"/>
      <c r="BJ59" s="77"/>
      <c r="BK59" s="77"/>
      <c r="BL59" s="78"/>
      <c r="BM59" s="80">
        <f t="shared" si="103"/>
        <v>0</v>
      </c>
      <c r="BN59" s="70">
        <f t="shared" si="104"/>
        <v>0</v>
      </c>
      <c r="BO59" s="68">
        <f t="shared" si="105"/>
        <v>0</v>
      </c>
      <c r="BP59" s="82">
        <f t="shared" si="106"/>
        <v>0</v>
      </c>
      <c r="BQ59" s="73"/>
      <c r="BR59" s="75"/>
      <c r="BS59" s="75"/>
      <c r="BT59" s="75"/>
      <c r="BU59" s="77"/>
      <c r="BV59" s="77"/>
      <c r="BW59" s="77"/>
      <c r="BX59" s="77"/>
      <c r="BY59" s="78"/>
      <c r="BZ59" s="79">
        <f>BQ59+BR59+BS59+BT59</f>
        <v>0</v>
      </c>
      <c r="CA59" s="71">
        <f>BU59</f>
        <v>0</v>
      </c>
      <c r="CB59" s="89">
        <f>(BV59*3)+(BW59*10)+(BX59*5)+(BY59*20)</f>
        <v>0</v>
      </c>
      <c r="CC59" s="90">
        <f>BZ59+CA59+CB59</f>
        <v>0</v>
      </c>
      <c r="CD59" s="73"/>
      <c r="CE59" s="75"/>
      <c r="CF59" s="77"/>
      <c r="CG59" s="77"/>
      <c r="CH59" s="77"/>
      <c r="CI59" s="77"/>
      <c r="CJ59" s="78"/>
      <c r="CK59" s="79">
        <f>CD59+CE59</f>
        <v>0</v>
      </c>
      <c r="CL59" s="71">
        <f>CF59</f>
        <v>0</v>
      </c>
      <c r="CM59" s="69">
        <f>(CG59*3)+(CH59*10)+(CI59*5)+(CJ59*20)</f>
        <v>0</v>
      </c>
      <c r="CN59" s="81">
        <f>CK59+CL59+CM59</f>
        <v>0</v>
      </c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9"/>
      <c r="DX59" s="39"/>
      <c r="DY59" s="39"/>
      <c r="DZ59" s="39"/>
      <c r="EA59" s="39"/>
      <c r="EB59" s="39"/>
      <c r="EC59" s="39"/>
      <c r="ED59" s="39"/>
      <c r="EE59" s="39"/>
      <c r="EF59" s="39"/>
      <c r="EG59" s="39"/>
      <c r="EH59" s="39"/>
      <c r="EI59" s="39"/>
      <c r="EJ59" s="39"/>
      <c r="EK59" s="39"/>
      <c r="EL59" s="39"/>
      <c r="EM59" s="39"/>
      <c r="EN59" s="39"/>
      <c r="EO59" s="39"/>
      <c r="EP59" s="39"/>
      <c r="EQ59" s="39"/>
      <c r="ER59" s="39"/>
      <c r="ES59" s="39"/>
      <c r="ET59" s="39"/>
      <c r="EU59" s="39"/>
      <c r="EV59" s="39"/>
      <c r="EW59" s="39"/>
      <c r="EX59" s="39"/>
      <c r="EY59" s="39"/>
      <c r="EZ59" s="39"/>
      <c r="FA59" s="39"/>
      <c r="FB59" s="39"/>
      <c r="FC59" s="39"/>
      <c r="FD59" s="39"/>
      <c r="FE59" s="39"/>
      <c r="FF59" s="39"/>
      <c r="FG59" s="39"/>
      <c r="FH59" s="39"/>
      <c r="FI59" s="39"/>
      <c r="FJ59" s="39"/>
      <c r="FK59" s="39"/>
      <c r="FL59" s="39"/>
      <c r="FM59" s="39"/>
      <c r="FN59" s="39"/>
      <c r="FO59" s="39"/>
      <c r="FP59" s="39"/>
      <c r="FQ59" s="39"/>
      <c r="FR59" s="39"/>
      <c r="FS59" s="39"/>
      <c r="FT59" s="39"/>
      <c r="FU59" s="39"/>
      <c r="FV59" s="39"/>
      <c r="FW59" s="39"/>
      <c r="FX59" s="39"/>
      <c r="FY59" s="39"/>
      <c r="FZ59" s="39"/>
      <c r="GA59" s="39"/>
      <c r="GB59" s="39"/>
      <c r="GC59" s="39"/>
      <c r="GD59" s="39"/>
      <c r="GE59" s="39"/>
      <c r="GF59" s="39"/>
      <c r="GG59" s="39"/>
      <c r="GH59" s="39"/>
      <c r="GI59" s="39"/>
      <c r="GJ59" s="39"/>
      <c r="GK59" s="39"/>
      <c r="GL59" s="39"/>
      <c r="GM59" s="39"/>
      <c r="GN59" s="39"/>
      <c r="GO59" s="39"/>
      <c r="GP59" s="39"/>
      <c r="GQ59" s="39"/>
      <c r="GR59" s="39"/>
      <c r="GS59" s="39"/>
      <c r="GT59" s="39"/>
      <c r="GU59" s="39"/>
      <c r="GV59" s="39"/>
      <c r="GW59" s="39"/>
      <c r="GX59" s="39"/>
      <c r="GY59" s="39"/>
      <c r="GZ59" s="39"/>
      <c r="HA59" s="39"/>
      <c r="HB59" s="39"/>
      <c r="HC59" s="39"/>
      <c r="HD59" s="39"/>
      <c r="HE59" s="39"/>
      <c r="HF59" s="39"/>
      <c r="HG59" s="39"/>
      <c r="HH59" s="39"/>
      <c r="HI59" s="39"/>
      <c r="HJ59" s="39"/>
      <c r="HK59" s="39"/>
      <c r="HL59" s="39"/>
      <c r="HM59" s="39"/>
      <c r="HN59" s="39"/>
      <c r="HO59" s="39"/>
      <c r="HP59" s="39"/>
      <c r="HQ59" s="39"/>
      <c r="HR59" s="39"/>
      <c r="HS59" s="39"/>
      <c r="HT59" s="39"/>
      <c r="HU59" s="39"/>
      <c r="HV59" s="39"/>
      <c r="HW59" s="39"/>
      <c r="HX59" s="39"/>
      <c r="HY59" s="39"/>
      <c r="HZ59" s="39"/>
      <c r="IA59" s="39"/>
      <c r="IB59" s="39"/>
      <c r="IC59" s="39"/>
      <c r="ID59" s="39"/>
      <c r="IE59" s="39"/>
      <c r="IF59" s="39"/>
      <c r="IG59" s="39"/>
      <c r="IH59" s="39"/>
      <c r="II59" s="39"/>
      <c r="IJ59" s="39"/>
      <c r="IK59" s="39"/>
      <c r="IL59" s="39"/>
      <c r="IM59" s="94"/>
      <c r="IN59" s="39"/>
      <c r="IO59" s="39"/>
      <c r="IP59" s="39"/>
      <c r="IQ59" s="39"/>
      <c r="IR59" s="39"/>
      <c r="IS59" s="39"/>
      <c r="IT59" s="39"/>
      <c r="IU59" s="39"/>
      <c r="IV59" s="39"/>
      <c r="IW59" s="39"/>
      <c r="IX59" s="39"/>
      <c r="IY59" s="39"/>
      <c r="IZ59" s="39"/>
      <c r="JA59" s="39"/>
      <c r="JB59" s="39"/>
      <c r="JC59" s="39"/>
      <c r="JD59" s="39"/>
      <c r="JE59" s="39"/>
      <c r="JF59" s="39"/>
      <c r="JG59" s="39"/>
      <c r="JH59" s="39"/>
      <c r="JI59" s="39"/>
      <c r="JJ59" s="39"/>
      <c r="JK59" s="39"/>
      <c r="JL59" s="39"/>
      <c r="JM59" s="39"/>
      <c r="JN59" s="39"/>
      <c r="JO59" s="39"/>
      <c r="JP59" s="39"/>
      <c r="JQ59" s="39"/>
      <c r="JR59" s="39"/>
      <c r="JS59" s="39"/>
      <c r="JT59" s="39"/>
      <c r="JU59" s="39"/>
      <c r="JV59" s="39"/>
      <c r="JW59" s="39"/>
      <c r="JX59" s="39"/>
      <c r="JY59" s="39"/>
      <c r="JZ59" s="39"/>
      <c r="KA59" s="39"/>
      <c r="KB59" s="39"/>
      <c r="KC59" s="39"/>
      <c r="KD59" s="39"/>
      <c r="KE59" s="39"/>
      <c r="KF59" s="39"/>
      <c r="KG59" s="39"/>
      <c r="KH59" s="39"/>
      <c r="KI59" s="39"/>
      <c r="KJ59" s="39"/>
      <c r="KK59" s="39"/>
      <c r="KL59" s="39"/>
      <c r="KM59" s="39"/>
      <c r="KN59" s="39"/>
      <c r="KO59" s="39"/>
      <c r="KP59" s="39"/>
      <c r="KQ59" s="39"/>
      <c r="KR59" s="39"/>
      <c r="KS59" s="39"/>
      <c r="KT59" s="39"/>
      <c r="KU59" s="39"/>
      <c r="KV59" s="39"/>
      <c r="KW59" s="39"/>
      <c r="KX59" s="39"/>
      <c r="KY59" s="39"/>
      <c r="KZ59" s="39"/>
      <c r="LA59" s="39"/>
      <c r="LB59" s="39"/>
      <c r="LC59" s="39"/>
      <c r="LD59" s="39"/>
      <c r="LE59" s="39"/>
      <c r="LF59" s="39"/>
      <c r="LG59" s="39"/>
      <c r="LH59" s="39"/>
      <c r="LI59" s="39"/>
      <c r="LJ59" s="39"/>
      <c r="LK59" s="39"/>
      <c r="LL59" s="39"/>
    </row>
    <row r="60" spans="1:324" ht="12.75" hidden="1" customHeight="1" x14ac:dyDescent="0.2">
      <c r="A60" s="36"/>
      <c r="B60" s="48"/>
      <c r="C60" s="51"/>
      <c r="D60" s="52"/>
      <c r="E60" s="52"/>
      <c r="F60" s="54"/>
      <c r="G60" s="56"/>
      <c r="H60" s="58" t="e">
        <f>IF(AND(OR(#REF!="Y",#REF!="Y"),J60&lt;5,K60&lt;5),IF(AND(J60=#REF!,K60=#REF!),#REF!+1,1),"")</f>
        <v>#REF!</v>
      </c>
      <c r="I60" s="60" t="e">
        <f>IF(AND(#REF!="Y",K60&gt;0,OR(AND(H60=1,#REF!=10),AND(H60=2,#REF!=20),AND(H60=3,#REF!=30),AND(H60=4,#REF!=40),AND(H60=5,#REF!=50),AND(H60=6,#REF!=60),AND(H60=7,#REF!=70),AND(H60=8,#REF!=80),AND(H60=9,#REF!=90),AND(H60=10,#REF!=100))),VLOOKUP(K60-1,SortLookup!$A$13:$B$16,2,FALSE),"")</f>
        <v>#REF!</v>
      </c>
      <c r="J60" s="62" t="str">
        <f>IF(ISNA(VLOOKUP(E60,SortLookup!$A$1:$B$5,2,FALSE))," ",VLOOKUP(E60,SortLookup!$A$1:$B$5,2,FALSE))</f>
        <v xml:space="preserve"> </v>
      </c>
      <c r="K60" s="64" t="str">
        <f>IF(ISNA(VLOOKUP(F60,SortLookup!$A$7:$B$11,2,FALSE))," ",VLOOKUP(F60,SortLookup!$A$7:$B$11,2,FALSE))</f>
        <v xml:space="preserve"> </v>
      </c>
      <c r="L60" s="66">
        <f t="shared" si="87"/>
        <v>0</v>
      </c>
      <c r="M60" s="67">
        <f t="shared" si="88"/>
        <v>0</v>
      </c>
      <c r="N60" s="68">
        <f t="shared" si="89"/>
        <v>0</v>
      </c>
      <c r="O60" s="70">
        <f t="shared" si="61"/>
        <v>0</v>
      </c>
      <c r="P60" s="72">
        <f t="shared" si="90"/>
        <v>0</v>
      </c>
      <c r="Q60" s="73"/>
      <c r="R60" s="75"/>
      <c r="S60" s="75"/>
      <c r="T60" s="75"/>
      <c r="U60" s="75"/>
      <c r="V60" s="75"/>
      <c r="W60" s="75"/>
      <c r="X60" s="77"/>
      <c r="Y60" s="77"/>
      <c r="Z60" s="77"/>
      <c r="AA60" s="77"/>
      <c r="AB60" s="78"/>
      <c r="AC60" s="79">
        <f t="shared" si="91"/>
        <v>0</v>
      </c>
      <c r="AD60" s="71">
        <f t="shared" si="92"/>
        <v>0</v>
      </c>
      <c r="AE60" s="69">
        <f t="shared" si="93"/>
        <v>0</v>
      </c>
      <c r="AF60" s="81">
        <f t="shared" si="94"/>
        <v>0</v>
      </c>
      <c r="AG60" s="73"/>
      <c r="AH60" s="75"/>
      <c r="AI60" s="75"/>
      <c r="AJ60" s="75"/>
      <c r="AK60" s="77"/>
      <c r="AL60" s="77"/>
      <c r="AM60" s="77"/>
      <c r="AN60" s="77"/>
      <c r="AO60" s="78"/>
      <c r="AP60" s="79">
        <f t="shared" si="95"/>
        <v>0</v>
      </c>
      <c r="AQ60" s="71">
        <f t="shared" si="96"/>
        <v>0</v>
      </c>
      <c r="AR60" s="69">
        <f t="shared" si="97"/>
        <v>0</v>
      </c>
      <c r="AS60" s="81">
        <f t="shared" si="98"/>
        <v>0</v>
      </c>
      <c r="AT60" s="73"/>
      <c r="AU60" s="75"/>
      <c r="AV60" s="75"/>
      <c r="AW60" s="77"/>
      <c r="AX60" s="77"/>
      <c r="AY60" s="77"/>
      <c r="AZ60" s="77"/>
      <c r="BA60" s="78"/>
      <c r="BB60" s="79">
        <f t="shared" si="99"/>
        <v>0</v>
      </c>
      <c r="BC60" s="71">
        <f t="shared" si="100"/>
        <v>0</v>
      </c>
      <c r="BD60" s="69">
        <f t="shared" si="101"/>
        <v>0</v>
      </c>
      <c r="BE60" s="81">
        <f t="shared" si="102"/>
        <v>0</v>
      </c>
      <c r="BF60" s="79"/>
      <c r="BG60" s="83"/>
      <c r="BH60" s="77"/>
      <c r="BI60" s="77"/>
      <c r="BJ60" s="77"/>
      <c r="BK60" s="77"/>
      <c r="BL60" s="78"/>
      <c r="BM60" s="80">
        <f t="shared" si="103"/>
        <v>0</v>
      </c>
      <c r="BN60" s="70">
        <f t="shared" si="104"/>
        <v>0</v>
      </c>
      <c r="BO60" s="68">
        <f t="shared" si="105"/>
        <v>0</v>
      </c>
      <c r="BP60" s="82">
        <f t="shared" si="106"/>
        <v>0</v>
      </c>
      <c r="BQ60" s="73"/>
      <c r="BR60" s="75"/>
      <c r="BS60" s="75"/>
      <c r="BT60" s="75"/>
      <c r="BU60" s="77"/>
      <c r="BV60" s="77"/>
      <c r="BW60" s="77"/>
      <c r="BX60" s="77"/>
      <c r="BY60" s="78"/>
      <c r="BZ60" s="79">
        <f>BQ60+BR60+BS60+BT60</f>
        <v>0</v>
      </c>
      <c r="CA60" s="71">
        <f>BU60</f>
        <v>0</v>
      </c>
      <c r="CB60" s="89">
        <f>(BV60*3)+(BW60*10)+(BX60*5)+(BY60*20)</f>
        <v>0</v>
      </c>
      <c r="CC60" s="90">
        <f>BZ60+CA60+CB60</f>
        <v>0</v>
      </c>
      <c r="CD60" s="73"/>
      <c r="CE60" s="75"/>
      <c r="CF60" s="77"/>
      <c r="CG60" s="77"/>
      <c r="CH60" s="77"/>
      <c r="CI60" s="77"/>
      <c r="CJ60" s="78"/>
      <c r="CK60" s="79">
        <f>CD60+CE60</f>
        <v>0</v>
      </c>
      <c r="CL60" s="71">
        <f>CF60</f>
        <v>0</v>
      </c>
      <c r="CM60" s="69">
        <f>(CG60*3)+(CH60*10)+(CI60*5)+(CJ60*20)</f>
        <v>0</v>
      </c>
      <c r="CN60" s="81">
        <f>CK60+CL60+CM60</f>
        <v>0</v>
      </c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  <c r="DU60" s="39"/>
      <c r="DV60" s="39"/>
      <c r="DW60" s="39"/>
      <c r="DX60" s="39"/>
      <c r="DY60" s="39"/>
      <c r="DZ60" s="39"/>
      <c r="EA60" s="39"/>
      <c r="EB60" s="39"/>
      <c r="EC60" s="39"/>
      <c r="ED60" s="39"/>
      <c r="EE60" s="39"/>
      <c r="EF60" s="39"/>
      <c r="EG60" s="39"/>
      <c r="EH60" s="39"/>
      <c r="EI60" s="39"/>
      <c r="EJ60" s="39"/>
      <c r="EK60" s="39"/>
      <c r="EL60" s="39"/>
      <c r="EM60" s="39"/>
      <c r="EN60" s="39"/>
      <c r="EO60" s="39"/>
      <c r="EP60" s="39"/>
      <c r="EQ60" s="39"/>
      <c r="ER60" s="39"/>
      <c r="ES60" s="39"/>
      <c r="ET60" s="39"/>
      <c r="EU60" s="39"/>
      <c r="EV60" s="39"/>
      <c r="EW60" s="39"/>
      <c r="EX60" s="39"/>
      <c r="EY60" s="39"/>
      <c r="EZ60" s="39"/>
      <c r="FA60" s="39"/>
      <c r="FB60" s="39"/>
      <c r="FC60" s="39"/>
      <c r="FD60" s="39"/>
      <c r="FE60" s="39"/>
      <c r="FF60" s="39"/>
      <c r="FG60" s="39"/>
      <c r="FH60" s="39"/>
      <c r="FI60" s="39"/>
      <c r="FJ60" s="39"/>
      <c r="FK60" s="39"/>
      <c r="FL60" s="39"/>
      <c r="FM60" s="39"/>
      <c r="FN60" s="39"/>
      <c r="FO60" s="39"/>
      <c r="FP60" s="39"/>
      <c r="FQ60" s="39"/>
      <c r="FR60" s="39"/>
      <c r="FS60" s="39"/>
      <c r="FT60" s="39"/>
      <c r="FU60" s="39"/>
      <c r="FV60" s="39"/>
      <c r="FW60" s="39"/>
      <c r="FX60" s="39"/>
      <c r="FY60" s="39"/>
      <c r="FZ60" s="39"/>
      <c r="GA60" s="39"/>
      <c r="GB60" s="39"/>
      <c r="GC60" s="39"/>
      <c r="GD60" s="39"/>
      <c r="GE60" s="39"/>
      <c r="GF60" s="39"/>
      <c r="GG60" s="39"/>
      <c r="GH60" s="39"/>
      <c r="GI60" s="39"/>
      <c r="GJ60" s="39"/>
      <c r="GK60" s="39"/>
      <c r="GL60" s="39"/>
      <c r="GM60" s="39"/>
      <c r="GN60" s="39"/>
      <c r="GO60" s="39"/>
      <c r="GP60" s="39"/>
      <c r="GQ60" s="39"/>
      <c r="GR60" s="39"/>
      <c r="GS60" s="39"/>
      <c r="GT60" s="39"/>
      <c r="GU60" s="39"/>
      <c r="GV60" s="39"/>
      <c r="GW60" s="39"/>
      <c r="GX60" s="39"/>
      <c r="GY60" s="39"/>
      <c r="GZ60" s="39"/>
      <c r="HA60" s="39"/>
      <c r="HB60" s="39"/>
      <c r="HC60" s="39"/>
      <c r="HD60" s="39"/>
      <c r="HE60" s="39"/>
      <c r="HF60" s="39"/>
      <c r="HG60" s="39"/>
      <c r="HH60" s="39"/>
      <c r="HI60" s="39"/>
      <c r="HJ60" s="39"/>
      <c r="HK60" s="39"/>
      <c r="HL60" s="39"/>
      <c r="HM60" s="39"/>
      <c r="HN60" s="39"/>
      <c r="HO60" s="39"/>
      <c r="HP60" s="39"/>
      <c r="HQ60" s="39"/>
      <c r="HR60" s="39"/>
      <c r="HS60" s="39"/>
      <c r="HT60" s="39"/>
      <c r="HU60" s="39"/>
      <c r="HV60" s="39"/>
      <c r="HW60" s="39"/>
      <c r="HX60" s="39"/>
      <c r="HY60" s="39"/>
      <c r="HZ60" s="39"/>
      <c r="IA60" s="39"/>
      <c r="IB60" s="39"/>
      <c r="IC60" s="39"/>
      <c r="ID60" s="39"/>
      <c r="IE60" s="39"/>
      <c r="IF60" s="39"/>
      <c r="IG60" s="39"/>
      <c r="IH60" s="39"/>
      <c r="II60" s="39"/>
      <c r="IJ60" s="39"/>
      <c r="IK60" s="39"/>
      <c r="IL60" s="39"/>
      <c r="IM60" s="94"/>
      <c r="IN60" s="39"/>
      <c r="IO60" s="39"/>
      <c r="IP60" s="39"/>
      <c r="IQ60" s="39"/>
      <c r="IR60" s="39"/>
      <c r="IS60" s="39"/>
      <c r="IT60" s="39"/>
      <c r="IU60" s="39"/>
      <c r="IV60" s="39"/>
      <c r="IW60" s="39"/>
      <c r="IX60" s="39"/>
      <c r="IY60" s="39"/>
      <c r="IZ60" s="39"/>
      <c r="JA60" s="39"/>
      <c r="JB60" s="39"/>
      <c r="JC60" s="39"/>
      <c r="JD60" s="39"/>
      <c r="JE60" s="39"/>
      <c r="JF60" s="39"/>
      <c r="JG60" s="39"/>
      <c r="JH60" s="39"/>
      <c r="JI60" s="39"/>
      <c r="JJ60" s="39"/>
      <c r="JK60" s="39"/>
      <c r="JL60" s="39"/>
      <c r="JM60" s="39"/>
      <c r="JN60" s="39"/>
      <c r="JO60" s="39"/>
      <c r="JP60" s="39"/>
      <c r="JQ60" s="39"/>
      <c r="JR60" s="39"/>
      <c r="JS60" s="39"/>
      <c r="JT60" s="39"/>
      <c r="JU60" s="39"/>
      <c r="JV60" s="39"/>
      <c r="JW60" s="39"/>
      <c r="JX60" s="39"/>
      <c r="JY60" s="39"/>
      <c r="JZ60" s="39"/>
      <c r="KA60" s="39"/>
      <c r="KB60" s="39"/>
      <c r="KC60" s="39"/>
      <c r="KD60" s="39"/>
      <c r="KE60" s="39"/>
      <c r="KF60" s="39"/>
      <c r="KG60" s="39"/>
      <c r="KH60" s="39"/>
      <c r="KI60" s="39"/>
      <c r="KJ60" s="39"/>
      <c r="KK60" s="39"/>
      <c r="KL60" s="39"/>
      <c r="KM60" s="39"/>
      <c r="KN60" s="39"/>
      <c r="KO60" s="39"/>
      <c r="KP60" s="39"/>
      <c r="KQ60" s="39"/>
      <c r="KR60" s="39"/>
      <c r="KS60" s="39"/>
      <c r="KT60" s="39"/>
      <c r="KU60" s="39"/>
      <c r="KV60" s="39"/>
      <c r="KW60" s="39"/>
      <c r="KX60" s="39"/>
      <c r="KY60" s="39"/>
      <c r="KZ60" s="39"/>
      <c r="LA60" s="39"/>
      <c r="LB60" s="39"/>
      <c r="LC60" s="39"/>
      <c r="LD60" s="39"/>
      <c r="LE60" s="39"/>
      <c r="LF60" s="39"/>
      <c r="LG60" s="39"/>
      <c r="LH60" s="39"/>
      <c r="LI60" s="39"/>
      <c r="LJ60" s="39"/>
      <c r="LK60" s="39"/>
      <c r="LL60" s="39"/>
    </row>
    <row r="61" spans="1:324" ht="12.75" hidden="1" customHeight="1" x14ac:dyDescent="0.2">
      <c r="A61" s="47"/>
      <c r="B61" s="48"/>
      <c r="C61" s="48"/>
      <c r="D61" s="52"/>
      <c r="E61" s="52"/>
      <c r="F61" s="54"/>
      <c r="G61" s="56"/>
      <c r="H61" s="58" t="e">
        <f>IF(AND(OR(#REF!="Y",#REF!="Y"),J61&lt;5,K61&lt;5),IF(AND(J61=#REF!,K61=#REF!),#REF!+1,1),"")</f>
        <v>#REF!</v>
      </c>
      <c r="I61" s="60" t="e">
        <f>IF(AND(#REF!="Y",K61&gt;0,OR(AND(H61=1,#REF!=10),AND(H61=2,#REF!=20),AND(H61=3,#REF!=30),AND(H61=4,#REF!=40),AND(H61=5,#REF!=50),AND(H61=6,#REF!=60),AND(H61=7,#REF!=70),AND(H61=8,#REF!=80),AND(H61=9,#REF!=90),AND(H61=10,#REF!=100))),VLOOKUP(K61-1,SortLookup!$A$13:$B$16,2,FALSE),"")</f>
        <v>#REF!</v>
      </c>
      <c r="J61" s="62" t="str">
        <f>IF(ISNA(VLOOKUP(E61,SortLookup!$A$1:$B$5,2,FALSE))," ",VLOOKUP(E61,SortLookup!$A$1:$B$5,2,FALSE))</f>
        <v xml:space="preserve"> </v>
      </c>
      <c r="K61" s="64" t="str">
        <f>IF(ISNA(VLOOKUP(F61,SortLookup!$A$7:$B$11,2,FALSE))," ",VLOOKUP(F61,SortLookup!$A$7:$B$11,2,FALSE))</f>
        <v xml:space="preserve"> </v>
      </c>
      <c r="L61" s="66">
        <f>M61+N61+P61</f>
        <v>0</v>
      </c>
      <c r="M61" s="67">
        <f>AC61+AP61+BB61+BM61+BZ61+CK61+CV61+DG61+DR61+EC61+EN61+EY61+FJ61+FU61+GF61+GQ61+HB61+HM61+HX61+II61</f>
        <v>0</v>
      </c>
      <c r="N61" s="68">
        <f>AE61+AR61+BD61+BO61+CB61+CM61+CX61+DI61+DT61+EE61+EP61+FA61+FL61+FW61+GH61+GS61+HD61+HO61+HZ61+IK61</f>
        <v>0</v>
      </c>
      <c r="O61" s="70">
        <f>P61</f>
        <v>0</v>
      </c>
      <c r="P61" s="72">
        <f>X61+AK61+AW61+BH61+BU61+CF61+CQ61+DB61+DM61+DX61+EI61+ET61+FE61+FP61+GA61+GL61+GW61+HH61+HS61+ID61</f>
        <v>0</v>
      </c>
      <c r="Q61" s="73"/>
      <c r="R61" s="75"/>
      <c r="S61" s="75"/>
      <c r="T61" s="75"/>
      <c r="U61" s="75"/>
      <c r="V61" s="75"/>
      <c r="W61" s="75"/>
      <c r="X61" s="77"/>
      <c r="Y61" s="77"/>
      <c r="Z61" s="77"/>
      <c r="AA61" s="77"/>
      <c r="AB61" s="78"/>
      <c r="AC61" s="79">
        <f>Q61+R61+S61+T61+U61+V61+W61</f>
        <v>0</v>
      </c>
      <c r="AD61" s="71">
        <f>X61</f>
        <v>0</v>
      </c>
      <c r="AE61" s="69">
        <f>(Y61*3)+(Z61*10)+(AA61*5)+(AB61*20)</f>
        <v>0</v>
      </c>
      <c r="AF61" s="81">
        <f>AC61+AD61+AE61</f>
        <v>0</v>
      </c>
      <c r="AG61" s="73"/>
      <c r="AH61" s="75"/>
      <c r="AI61" s="75"/>
      <c r="AJ61" s="75"/>
      <c r="AK61" s="77"/>
      <c r="AL61" s="77"/>
      <c r="AM61" s="77"/>
      <c r="AN61" s="77"/>
      <c r="AO61" s="78"/>
      <c r="AP61" s="79">
        <f>AG61+AH61+AI61+AJ61</f>
        <v>0</v>
      </c>
      <c r="AQ61" s="71">
        <f>AK61</f>
        <v>0</v>
      </c>
      <c r="AR61" s="69">
        <f>(AL61*3)+(AM61*10)+(AN61*5)+(AO61*20)</f>
        <v>0</v>
      </c>
      <c r="AS61" s="81">
        <f>AP61+AQ61+AR61</f>
        <v>0</v>
      </c>
      <c r="AT61" s="73"/>
      <c r="AU61" s="75"/>
      <c r="AV61" s="75"/>
      <c r="AW61" s="77"/>
      <c r="AX61" s="77"/>
      <c r="AY61" s="77"/>
      <c r="AZ61" s="77"/>
      <c r="BA61" s="78"/>
      <c r="BB61" s="79">
        <f>AT61+AU61+AV61</f>
        <v>0</v>
      </c>
      <c r="BC61" s="71">
        <f>AW61</f>
        <v>0</v>
      </c>
      <c r="BD61" s="69">
        <f>(AX61*3)+(AY61*10)+(AZ61*5)+(BA61*20)</f>
        <v>0</v>
      </c>
      <c r="BE61" s="81">
        <f>BB61+BC61+BD61</f>
        <v>0</v>
      </c>
      <c r="BF61" s="79"/>
      <c r="BG61" s="83"/>
      <c r="BH61" s="77"/>
      <c r="BI61" s="77"/>
      <c r="BJ61" s="77"/>
      <c r="BK61" s="77"/>
      <c r="BL61" s="78"/>
      <c r="BM61" s="80">
        <f>BF61+BG61</f>
        <v>0</v>
      </c>
      <c r="BN61" s="70">
        <f>BH61</f>
        <v>0</v>
      </c>
      <c r="BO61" s="68">
        <f>(BI61*3)+(BJ61*10)+(BK61*5)+(BL61*20)</f>
        <v>0</v>
      </c>
      <c r="BP61" s="82">
        <f>BM61+BN61+BO61</f>
        <v>0</v>
      </c>
      <c r="BQ61" s="73"/>
      <c r="BR61" s="75"/>
      <c r="BS61" s="75"/>
      <c r="BT61" s="75"/>
      <c r="BU61" s="77"/>
      <c r="BV61" s="77"/>
      <c r="BW61" s="77"/>
      <c r="BX61" s="77"/>
      <c r="BY61" s="78"/>
      <c r="BZ61" s="79">
        <f>BQ61+BR61+BS61+BT61</f>
        <v>0</v>
      </c>
      <c r="CA61" s="71">
        <f>BU61</f>
        <v>0</v>
      </c>
      <c r="CB61" s="89">
        <f>(BV61*3)+(BW61*10)+(BX61*5)+(BY61*20)</f>
        <v>0</v>
      </c>
      <c r="CC61" s="90">
        <f>BZ61+CA61+CB61</f>
        <v>0</v>
      </c>
      <c r="CD61" s="73"/>
      <c r="CE61" s="75"/>
      <c r="CF61" s="77"/>
      <c r="CG61" s="77"/>
      <c r="CH61" s="77"/>
      <c r="CI61" s="77"/>
      <c r="CJ61" s="78"/>
      <c r="CK61" s="79">
        <f>CD61+CE61</f>
        <v>0</v>
      </c>
      <c r="CL61" s="71">
        <f>CF61</f>
        <v>0</v>
      </c>
      <c r="CM61" s="69">
        <f>(CG61*3)+(CH61*10)+(CI61*5)+(CJ61*20)</f>
        <v>0</v>
      </c>
      <c r="CN61" s="81">
        <f>CK61+CL61+CM61</f>
        <v>0</v>
      </c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94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  <c r="KN61" s="39"/>
      <c r="KO61" s="39"/>
      <c r="KP61" s="39"/>
      <c r="KQ61" s="39"/>
      <c r="KR61" s="39"/>
      <c r="KS61" s="39"/>
      <c r="KT61" s="39"/>
      <c r="KU61" s="39"/>
      <c r="KV61" s="39"/>
      <c r="KW61" s="39"/>
      <c r="KX61" s="39"/>
      <c r="KY61" s="39"/>
      <c r="KZ61" s="39"/>
      <c r="LA61" s="39"/>
      <c r="LB61" s="39"/>
      <c r="LC61" s="39"/>
      <c r="LD61" s="39"/>
      <c r="LE61" s="39"/>
      <c r="LF61" s="39"/>
      <c r="LG61" s="39"/>
      <c r="LH61" s="39"/>
      <c r="LI61" s="39"/>
      <c r="LJ61" s="39"/>
      <c r="LK61" s="39"/>
      <c r="LL61" s="39"/>
    </row>
    <row r="62" spans="1:324" ht="12.75" hidden="1" customHeight="1" x14ac:dyDescent="0.2">
      <c r="A62" s="36"/>
      <c r="B62" s="49"/>
      <c r="C62" s="50"/>
      <c r="D62" s="53"/>
      <c r="E62" s="53"/>
      <c r="F62" s="55"/>
      <c r="G62" s="57"/>
      <c r="H62" s="59" t="e">
        <f>IF(AND(OR(#REF!="Y",#REF!="Y"),J62&lt;5,K62&lt;5),IF(AND(J62=#REF!,K62=#REF!),#REF!+1,1),"")</f>
        <v>#REF!</v>
      </c>
      <c r="I62" s="61" t="e">
        <f>IF(AND(#REF!="Y",K62&gt;0,OR(AND(H62=1,#REF!=10),AND(H62=2,#REF!=20),AND(H62=3,#REF!=30),AND(H62=4,#REF!=40),AND(H62=5,#REF!=50),AND(H62=6,#REF!=60),AND(H62=7,#REF!=70),AND(H62=8,#REF!=80),AND(H62=9,#REF!=90),AND(H62=10,#REF!=100))),VLOOKUP(K62-1,SortLookup!$A$13:$B$16,2,FALSE),"")</f>
        <v>#REF!</v>
      </c>
      <c r="J62" s="63" t="str">
        <f>IF(ISNA(VLOOKUP(E62,SortLookup!$A$1:$B$5,2,FALSE))," ",VLOOKUP(E62,SortLookup!$A$1:$B$5,2,FALSE))</f>
        <v xml:space="preserve"> </v>
      </c>
      <c r="K62" s="65" t="str">
        <f>IF(ISNA(VLOOKUP(F62,SortLookup!$A$7:$B$11,2,FALSE))," ",VLOOKUP(F62,SortLookup!$A$7:$B$11,2,FALSE))</f>
        <v xml:space="preserve"> </v>
      </c>
      <c r="L62" s="66">
        <f t="shared" ref="L62:L63" si="211">M62+N62+P62</f>
        <v>0</v>
      </c>
      <c r="M62" s="67">
        <f t="shared" ref="M62:M63" si="212">AC62+AP62+BB62+BM62+BZ62+CK62+CV62+DG62+DR62+EC62+EN62+EY62+FJ62+FU62+GF62+GQ62+HB62+HM62+HX62+II62</f>
        <v>0</v>
      </c>
      <c r="N62" s="68">
        <f t="shared" ref="N62:N63" si="213">AE62+AR62+BD62+BO62+CB62+CM62+CX62+DI62+DT62+EE62+EP62+FA62+FL62+FW62+GH62+GS62+HD62+HO62+HZ62+IK62</f>
        <v>0</v>
      </c>
      <c r="O62" s="70">
        <f t="shared" si="61"/>
        <v>0</v>
      </c>
      <c r="P62" s="72">
        <f t="shared" ref="P62:P63" si="214">X62+AK62+AW62+BH62+BU62+CF62+CQ62+DB62+DM62+DX62+EI62+ET62+FE62+FP62+GA62+GL62+GW62+HH62+HS62+ID62</f>
        <v>0</v>
      </c>
      <c r="Q62" s="74"/>
      <c r="R62" s="76"/>
      <c r="S62" s="76"/>
      <c r="T62" s="76"/>
      <c r="U62" s="76"/>
      <c r="V62" s="76"/>
      <c r="W62" s="76"/>
      <c r="X62" s="77"/>
      <c r="Y62" s="77"/>
      <c r="Z62" s="77"/>
      <c r="AA62" s="77"/>
      <c r="AB62" s="78"/>
      <c r="AC62" s="80">
        <f t="shared" ref="AC62:AC63" si="215">Q62+R62+S62+T62+U62+V62+W62</f>
        <v>0</v>
      </c>
      <c r="AD62" s="70">
        <f t="shared" ref="AD62:AD63" si="216">X62</f>
        <v>0</v>
      </c>
      <c r="AE62" s="68">
        <f t="shared" ref="AE62:AE63" si="217">(Y62*3)+(Z62*10)+(AA62*5)+(AB62*20)</f>
        <v>0</v>
      </c>
      <c r="AF62" s="82">
        <f t="shared" ref="AF62:AF63" si="218">AC62+AD62+AE62</f>
        <v>0</v>
      </c>
      <c r="AG62" s="74"/>
      <c r="AH62" s="76"/>
      <c r="AI62" s="76"/>
      <c r="AJ62" s="76"/>
      <c r="AK62" s="77"/>
      <c r="AL62" s="77"/>
      <c r="AM62" s="77"/>
      <c r="AN62" s="77"/>
      <c r="AO62" s="78"/>
      <c r="AP62" s="80">
        <f t="shared" ref="AP62:AP63" si="219">AG62+AH62+AI62+AJ62</f>
        <v>0</v>
      </c>
      <c r="AQ62" s="70">
        <f t="shared" ref="AQ62:AQ63" si="220">AK62</f>
        <v>0</v>
      </c>
      <c r="AR62" s="68">
        <f t="shared" ref="AR62:AR63" si="221">(AL62*3)+(AM62*10)+(AN62*5)+(AO62*20)</f>
        <v>0</v>
      </c>
      <c r="AS62" s="82">
        <f t="shared" ref="AS62:AS63" si="222">AP62+AQ62+AR62</f>
        <v>0</v>
      </c>
      <c r="AT62" s="74"/>
      <c r="AU62" s="76"/>
      <c r="AV62" s="76"/>
      <c r="AW62" s="77"/>
      <c r="AX62" s="77"/>
      <c r="AY62" s="77"/>
      <c r="AZ62" s="77"/>
      <c r="BA62" s="78"/>
      <c r="BB62" s="80">
        <f t="shared" ref="BB62:BB63" si="223">AT62+AU62+AV62</f>
        <v>0</v>
      </c>
      <c r="BC62" s="70">
        <f t="shared" ref="BC62:BC63" si="224">AW62</f>
        <v>0</v>
      </c>
      <c r="BD62" s="68">
        <f t="shared" ref="BD62:BD63" si="225">(AX62*3)+(AY62*10)+(AZ62*5)+(BA62*20)</f>
        <v>0</v>
      </c>
      <c r="BE62" s="82">
        <f t="shared" ref="BE62:BE63" si="226">BB62+BC62+BD62</f>
        <v>0</v>
      </c>
      <c r="BF62" s="80"/>
      <c r="BG62" s="84"/>
      <c r="BH62" s="85"/>
      <c r="BI62" s="85"/>
      <c r="BJ62" s="85"/>
      <c r="BK62" s="85"/>
      <c r="BL62" s="86"/>
      <c r="BM62" s="80">
        <f t="shared" ref="BM62:BM63" si="227">BF62+BG62</f>
        <v>0</v>
      </c>
      <c r="BN62" s="70">
        <f t="shared" ref="BN62:BN63" si="228">BH62</f>
        <v>0</v>
      </c>
      <c r="BO62" s="68">
        <f t="shared" ref="BO62:BO63" si="229">(BI62*3)+(BJ62*10)+(BK62*5)+(BL62*20)</f>
        <v>0</v>
      </c>
      <c r="BP62" s="82">
        <f t="shared" ref="BP62:BP63" si="230">BM62+BN62+BO62</f>
        <v>0</v>
      </c>
      <c r="BQ62" s="88"/>
      <c r="BR62" s="75"/>
      <c r="BS62" s="75"/>
      <c r="BT62" s="75"/>
      <c r="BU62" s="77"/>
      <c r="BV62" s="77"/>
      <c r="BW62" s="77"/>
      <c r="BX62" s="77"/>
      <c r="BY62" s="78"/>
      <c r="BZ62" s="79">
        <f t="shared" ref="BZ62:BZ63" si="231">BQ62+BR62+BS62+BT62</f>
        <v>0</v>
      </c>
      <c r="CA62" s="71">
        <f t="shared" ref="CA62:CA63" si="232">BU62</f>
        <v>0</v>
      </c>
      <c r="CB62" s="89">
        <f t="shared" ref="CB62:CB63" si="233">(BV62*3)+(BW62*10)+(BX62*5)+(BY62*20)</f>
        <v>0</v>
      </c>
      <c r="CC62" s="90">
        <f t="shared" ref="CC62:CC63" si="234">BZ62+CA62+CB62</f>
        <v>0</v>
      </c>
      <c r="CD62" s="73"/>
      <c r="CE62" s="75"/>
      <c r="CF62" s="77"/>
      <c r="CG62" s="77"/>
      <c r="CH62" s="77"/>
      <c r="CI62" s="77"/>
      <c r="CJ62" s="78"/>
      <c r="CK62" s="79">
        <f t="shared" ref="CK62:CK63" si="235">CD62+CE62</f>
        <v>0</v>
      </c>
      <c r="CL62" s="71">
        <f t="shared" ref="CL62:CL63" si="236">CF62</f>
        <v>0</v>
      </c>
      <c r="CM62" s="69">
        <f t="shared" ref="CM62:CM63" si="237">(CG62*3)+(CH62*10)+(CI62*5)+(CJ62*20)</f>
        <v>0</v>
      </c>
      <c r="CN62" s="81">
        <f t="shared" ref="CN62:CN63" si="238">CK62+CL62+CM62</f>
        <v>0</v>
      </c>
      <c r="CO62" s="39"/>
      <c r="CP62" s="39"/>
      <c r="CQ62" s="39"/>
      <c r="CR62" s="39"/>
      <c r="CS62" s="39"/>
      <c r="CT62" s="39"/>
      <c r="CU62" s="39"/>
      <c r="CV62" s="91"/>
      <c r="CW62" s="39"/>
      <c r="CX62" s="39"/>
      <c r="CY62" s="91"/>
      <c r="CZ62" s="91"/>
      <c r="DA62" s="39"/>
      <c r="DB62" s="39"/>
      <c r="DC62" s="39"/>
      <c r="DD62" s="39"/>
      <c r="DE62" s="39"/>
      <c r="DF62" s="39"/>
      <c r="DG62" s="91"/>
      <c r="DH62" s="39"/>
      <c r="DI62" s="39"/>
      <c r="DJ62" s="91"/>
      <c r="DK62" s="91"/>
      <c r="DL62" s="39"/>
      <c r="DM62" s="39"/>
      <c r="DN62" s="39"/>
      <c r="DO62" s="39"/>
      <c r="DP62" s="39"/>
      <c r="DQ62" s="39"/>
      <c r="DR62" s="91"/>
      <c r="DS62" s="39"/>
      <c r="DT62" s="39"/>
      <c r="DU62" s="91"/>
      <c r="DV62" s="91"/>
      <c r="DW62" s="39"/>
      <c r="DX62" s="39"/>
      <c r="DY62" s="39"/>
      <c r="DZ62" s="39"/>
      <c r="EA62" s="39"/>
      <c r="EB62" s="39"/>
      <c r="EC62" s="91"/>
      <c r="ED62" s="39"/>
      <c r="EE62" s="39"/>
      <c r="EF62" s="91"/>
      <c r="EG62" s="91"/>
      <c r="EH62" s="39"/>
      <c r="EI62" s="39"/>
      <c r="EJ62" s="39"/>
      <c r="EK62" s="39"/>
      <c r="EL62" s="39"/>
      <c r="EM62" s="39"/>
      <c r="EN62" s="91"/>
      <c r="EO62" s="39"/>
      <c r="EP62" s="39"/>
      <c r="EQ62" s="91"/>
      <c r="ER62" s="91"/>
      <c r="ES62" s="39"/>
      <c r="ET62" s="39"/>
      <c r="EU62" s="39"/>
      <c r="EV62" s="39"/>
      <c r="EW62" s="39"/>
      <c r="EX62" s="39"/>
      <c r="EY62" s="91"/>
      <c r="EZ62" s="39"/>
      <c r="FA62" s="39"/>
      <c r="FB62" s="91"/>
      <c r="FC62" s="91"/>
      <c r="FD62" s="39"/>
      <c r="FE62" s="39"/>
      <c r="FF62" s="39"/>
      <c r="FG62" s="39"/>
      <c r="FH62" s="39"/>
      <c r="FI62" s="39"/>
      <c r="FJ62" s="91"/>
      <c r="FK62" s="39"/>
      <c r="FL62" s="39"/>
      <c r="FM62" s="91"/>
      <c r="FN62" s="91"/>
      <c r="FO62" s="39"/>
      <c r="FP62" s="39"/>
      <c r="FQ62" s="39"/>
      <c r="FR62" s="39"/>
      <c r="FS62" s="39"/>
      <c r="FT62" s="39"/>
      <c r="FU62" s="91"/>
      <c r="FV62" s="39"/>
      <c r="FW62" s="39"/>
      <c r="FX62" s="91"/>
      <c r="FY62" s="91"/>
      <c r="FZ62" s="39"/>
      <c r="GA62" s="39"/>
      <c r="GB62" s="39"/>
      <c r="GC62" s="39"/>
      <c r="GD62" s="39"/>
      <c r="GE62" s="39"/>
      <c r="GF62" s="91"/>
      <c r="GG62" s="39"/>
      <c r="GH62" s="39"/>
      <c r="GI62" s="91"/>
      <c r="GJ62" s="91"/>
      <c r="GK62" s="39"/>
      <c r="GL62" s="39"/>
      <c r="GM62" s="39"/>
      <c r="GN62" s="39"/>
      <c r="GO62" s="39"/>
      <c r="GP62" s="39"/>
      <c r="GQ62" s="91"/>
      <c r="GR62" s="39"/>
      <c r="GS62" s="39"/>
      <c r="GT62" s="91"/>
      <c r="GU62" s="91"/>
      <c r="GV62" s="39"/>
      <c r="GW62" s="39"/>
      <c r="GX62" s="39"/>
      <c r="GY62" s="39"/>
      <c r="GZ62" s="39"/>
      <c r="HA62" s="39"/>
      <c r="HB62" s="91"/>
      <c r="HC62" s="39"/>
      <c r="HD62" s="39"/>
      <c r="HE62" s="91"/>
      <c r="HF62" s="91"/>
      <c r="HG62" s="39"/>
      <c r="HH62" s="39"/>
      <c r="HI62" s="39"/>
      <c r="HJ62" s="39"/>
      <c r="HK62" s="39"/>
      <c r="HL62" s="39"/>
      <c r="HM62" s="91"/>
      <c r="HN62" s="39"/>
      <c r="HO62" s="39"/>
      <c r="HP62" s="91"/>
      <c r="HQ62" s="91"/>
      <c r="HR62" s="39"/>
      <c r="HS62" s="39"/>
      <c r="HT62" s="39"/>
      <c r="HU62" s="39"/>
      <c r="HV62" s="39"/>
      <c r="HW62" s="39"/>
      <c r="HX62" s="91"/>
      <c r="HY62" s="39"/>
      <c r="HZ62" s="39"/>
      <c r="IA62" s="91"/>
      <c r="IB62" s="91"/>
      <c r="IC62" s="39"/>
      <c r="ID62" s="39"/>
      <c r="IE62" s="39"/>
      <c r="IF62" s="39"/>
      <c r="IG62" s="39"/>
      <c r="IH62" s="39"/>
      <c r="II62" s="91"/>
      <c r="IJ62" s="39"/>
      <c r="IK62" s="39"/>
      <c r="IL62" s="39"/>
      <c r="IM62" s="94"/>
      <c r="IN62" s="39"/>
      <c r="IO62" s="39"/>
      <c r="IP62" s="39"/>
      <c r="IQ62" s="39"/>
      <c r="IR62" s="39"/>
      <c r="IS62" s="39"/>
      <c r="IT62" s="39"/>
      <c r="IU62" s="39"/>
      <c r="IV62" s="39"/>
      <c r="IW62" s="39"/>
      <c r="IX62" s="39"/>
      <c r="IY62" s="39"/>
      <c r="IZ62" s="39"/>
      <c r="JA62" s="39"/>
      <c r="JB62" s="39"/>
      <c r="JC62" s="39"/>
      <c r="JD62" s="39"/>
      <c r="JE62" s="39"/>
      <c r="JF62" s="39"/>
      <c r="JG62" s="39"/>
      <c r="JH62" s="39"/>
      <c r="JI62" s="39"/>
      <c r="JJ62" s="39"/>
      <c r="JK62" s="39"/>
      <c r="JL62" s="39"/>
      <c r="JM62" s="39"/>
      <c r="JN62" s="39"/>
      <c r="JO62" s="39"/>
      <c r="JP62" s="39"/>
      <c r="JQ62" s="39"/>
      <c r="JR62" s="39"/>
      <c r="JS62" s="39"/>
      <c r="JT62" s="39"/>
      <c r="JU62" s="39"/>
      <c r="JV62" s="39"/>
      <c r="JW62" s="39"/>
      <c r="JX62" s="39"/>
      <c r="JY62" s="39"/>
      <c r="JZ62" s="39"/>
      <c r="KA62" s="39"/>
      <c r="KB62" s="39"/>
      <c r="KC62" s="39"/>
      <c r="KD62" s="39"/>
      <c r="KE62" s="39"/>
      <c r="KF62" s="39"/>
      <c r="KG62" s="39"/>
      <c r="KH62" s="39"/>
      <c r="KI62" s="39"/>
      <c r="KJ62" s="39"/>
      <c r="KK62" s="39"/>
      <c r="KL62" s="39"/>
      <c r="KM62" s="39"/>
      <c r="KN62" s="39"/>
      <c r="KO62" s="39"/>
      <c r="KP62" s="39"/>
      <c r="KQ62" s="39"/>
      <c r="KR62" s="39"/>
      <c r="KS62" s="39"/>
      <c r="KT62" s="39"/>
      <c r="KU62" s="39"/>
      <c r="KV62" s="39"/>
      <c r="KW62" s="39"/>
      <c r="KX62" s="39"/>
      <c r="KY62" s="39"/>
      <c r="KZ62" s="39"/>
      <c r="LA62" s="39"/>
      <c r="LB62" s="39"/>
      <c r="LC62" s="39"/>
      <c r="LD62" s="39"/>
      <c r="LE62" s="39"/>
      <c r="LF62" s="39"/>
      <c r="LG62" s="39"/>
      <c r="LH62" s="39"/>
      <c r="LI62" s="39"/>
      <c r="LJ62" s="39"/>
      <c r="LK62" s="39"/>
      <c r="LL62" s="39"/>
    </row>
    <row r="63" spans="1:324" ht="12.75" hidden="1" customHeight="1" x14ac:dyDescent="0.2">
      <c r="A63" s="36"/>
      <c r="B63" s="48"/>
      <c r="C63" s="51"/>
      <c r="D63" s="52"/>
      <c r="E63" s="52"/>
      <c r="F63" s="54"/>
      <c r="G63" s="56"/>
      <c r="H63" s="58" t="e">
        <f>IF(AND(OR(#REF!="Y",#REF!="Y"),J63&lt;5,K63&lt;5),IF(AND(J63=#REF!,K63=#REF!),#REF!+1,1),"")</f>
        <v>#REF!</v>
      </c>
      <c r="I63" s="60" t="e">
        <f>IF(AND(#REF!="Y",K63&gt;0,OR(AND(H63=1,#REF!=10),AND(H63=2,#REF!=20),AND(H63=3,#REF!=30),AND(H63=4,#REF!=40),AND(H63=5,#REF!=50),AND(H63=6,#REF!=60),AND(H63=7,#REF!=70),AND(H63=8,#REF!=80),AND(H63=9,#REF!=90),AND(H63=10,#REF!=100))),VLOOKUP(K63-1,SortLookup!$A$13:$B$16,2,FALSE),"")</f>
        <v>#REF!</v>
      </c>
      <c r="J63" s="62" t="str">
        <f>IF(ISNA(VLOOKUP(E63,SortLookup!$A$1:$B$5,2,FALSE))," ",VLOOKUP(E63,SortLookup!$A$1:$B$5,2,FALSE))</f>
        <v xml:space="preserve"> </v>
      </c>
      <c r="K63" s="64" t="str">
        <f>IF(ISNA(VLOOKUP(F63,SortLookup!$A$7:$B$11,2,FALSE))," ",VLOOKUP(F63,SortLookup!$A$7:$B$11,2,FALSE))</f>
        <v xml:space="preserve"> </v>
      </c>
      <c r="L63" s="66">
        <f t="shared" si="211"/>
        <v>0</v>
      </c>
      <c r="M63" s="67">
        <f t="shared" si="212"/>
        <v>0</v>
      </c>
      <c r="N63" s="68">
        <f t="shared" si="213"/>
        <v>0</v>
      </c>
      <c r="O63" s="70">
        <f t="shared" si="61"/>
        <v>0</v>
      </c>
      <c r="P63" s="72">
        <f t="shared" si="214"/>
        <v>0</v>
      </c>
      <c r="Q63" s="73"/>
      <c r="R63" s="75"/>
      <c r="S63" s="75"/>
      <c r="T63" s="75"/>
      <c r="U63" s="75"/>
      <c r="V63" s="75"/>
      <c r="W63" s="75"/>
      <c r="X63" s="77"/>
      <c r="Y63" s="77"/>
      <c r="Z63" s="77"/>
      <c r="AA63" s="77"/>
      <c r="AB63" s="78"/>
      <c r="AC63" s="79">
        <f t="shared" si="215"/>
        <v>0</v>
      </c>
      <c r="AD63" s="71">
        <f t="shared" si="216"/>
        <v>0</v>
      </c>
      <c r="AE63" s="69">
        <f t="shared" si="217"/>
        <v>0</v>
      </c>
      <c r="AF63" s="81">
        <f t="shared" si="218"/>
        <v>0</v>
      </c>
      <c r="AG63" s="73"/>
      <c r="AH63" s="75"/>
      <c r="AI63" s="75"/>
      <c r="AJ63" s="75"/>
      <c r="AK63" s="77"/>
      <c r="AL63" s="77"/>
      <c r="AM63" s="77"/>
      <c r="AN63" s="77"/>
      <c r="AO63" s="78"/>
      <c r="AP63" s="79">
        <f t="shared" si="219"/>
        <v>0</v>
      </c>
      <c r="AQ63" s="71">
        <f t="shared" si="220"/>
        <v>0</v>
      </c>
      <c r="AR63" s="69">
        <f t="shared" si="221"/>
        <v>0</v>
      </c>
      <c r="AS63" s="81">
        <f t="shared" si="222"/>
        <v>0</v>
      </c>
      <c r="AT63" s="73"/>
      <c r="AU63" s="75"/>
      <c r="AV63" s="75"/>
      <c r="AW63" s="77"/>
      <c r="AX63" s="77"/>
      <c r="AY63" s="77"/>
      <c r="AZ63" s="77"/>
      <c r="BA63" s="78"/>
      <c r="BB63" s="79">
        <f t="shared" si="223"/>
        <v>0</v>
      </c>
      <c r="BC63" s="71">
        <f t="shared" si="224"/>
        <v>0</v>
      </c>
      <c r="BD63" s="69">
        <f t="shared" si="225"/>
        <v>0</v>
      </c>
      <c r="BE63" s="81">
        <f t="shared" si="226"/>
        <v>0</v>
      </c>
      <c r="BF63" s="79"/>
      <c r="BG63" s="83"/>
      <c r="BH63" s="77"/>
      <c r="BI63" s="77"/>
      <c r="BJ63" s="77"/>
      <c r="BK63" s="77"/>
      <c r="BL63" s="78"/>
      <c r="BM63" s="80">
        <f t="shared" si="227"/>
        <v>0</v>
      </c>
      <c r="BN63" s="70">
        <f t="shared" si="228"/>
        <v>0</v>
      </c>
      <c r="BO63" s="68">
        <f t="shared" si="229"/>
        <v>0</v>
      </c>
      <c r="BP63" s="87">
        <f t="shared" si="230"/>
        <v>0</v>
      </c>
      <c r="BQ63" s="73"/>
      <c r="BR63" s="75"/>
      <c r="BS63" s="75"/>
      <c r="BT63" s="75"/>
      <c r="BU63" s="77"/>
      <c r="BV63" s="77"/>
      <c r="BW63" s="77"/>
      <c r="BX63" s="77"/>
      <c r="BY63" s="78"/>
      <c r="BZ63" s="79">
        <f t="shared" si="231"/>
        <v>0</v>
      </c>
      <c r="CA63" s="71">
        <f t="shared" si="232"/>
        <v>0</v>
      </c>
      <c r="CB63" s="89">
        <f t="shared" si="233"/>
        <v>0</v>
      </c>
      <c r="CC63" s="90">
        <f t="shared" si="234"/>
        <v>0</v>
      </c>
      <c r="CD63" s="73"/>
      <c r="CE63" s="75"/>
      <c r="CF63" s="77"/>
      <c r="CG63" s="77"/>
      <c r="CH63" s="77"/>
      <c r="CI63" s="77"/>
      <c r="CJ63" s="78"/>
      <c r="CK63" s="79">
        <f t="shared" si="235"/>
        <v>0</v>
      </c>
      <c r="CL63" s="71">
        <f t="shared" si="236"/>
        <v>0</v>
      </c>
      <c r="CM63" s="69">
        <f t="shared" si="237"/>
        <v>0</v>
      </c>
      <c r="CN63" s="81">
        <f t="shared" si="238"/>
        <v>0</v>
      </c>
      <c r="CO63" s="40"/>
      <c r="CP63" s="40"/>
      <c r="CQ63" s="41"/>
      <c r="CR63" s="41"/>
      <c r="CS63" s="41"/>
      <c r="CT63" s="41"/>
      <c r="CU63" s="41"/>
      <c r="CV63" s="42"/>
      <c r="CW63" s="43"/>
      <c r="CX63" s="44"/>
      <c r="CY63" s="45"/>
      <c r="CZ63" s="40"/>
      <c r="DA63" s="40"/>
      <c r="DB63" s="41"/>
      <c r="DC63" s="41"/>
      <c r="DD63" s="41"/>
      <c r="DE63" s="41"/>
      <c r="DF63" s="41"/>
      <c r="DG63" s="42"/>
      <c r="DH63" s="43"/>
      <c r="DI63" s="44"/>
      <c r="DJ63" s="45"/>
      <c r="DK63" s="40"/>
      <c r="DL63" s="40"/>
      <c r="DM63" s="41"/>
      <c r="DN63" s="41"/>
      <c r="DO63" s="41"/>
      <c r="DP63" s="41"/>
      <c r="DQ63" s="41"/>
      <c r="DR63" s="42"/>
      <c r="DS63" s="43"/>
      <c r="DT63" s="44"/>
      <c r="DU63" s="45"/>
      <c r="DV63" s="40"/>
      <c r="DW63" s="40"/>
      <c r="DX63" s="41"/>
      <c r="DY63" s="41"/>
      <c r="DZ63" s="41"/>
      <c r="EA63" s="41"/>
      <c r="EB63" s="41"/>
      <c r="EC63" s="42"/>
      <c r="ED63" s="43"/>
      <c r="EE63" s="44"/>
      <c r="EF63" s="45"/>
      <c r="EG63" s="40"/>
      <c r="EH63" s="40"/>
      <c r="EI63" s="41"/>
      <c r="EJ63" s="41"/>
      <c r="EK63" s="41"/>
      <c r="EL63" s="41"/>
      <c r="EM63" s="41"/>
      <c r="EN63" s="42"/>
      <c r="EO63" s="43"/>
      <c r="EP63" s="44"/>
      <c r="EQ63" s="45"/>
      <c r="ER63" s="40"/>
      <c r="ES63" s="40"/>
      <c r="ET63" s="41"/>
      <c r="EU63" s="41"/>
      <c r="EV63" s="41"/>
      <c r="EW63" s="41"/>
      <c r="EX63" s="41"/>
      <c r="EY63" s="42"/>
      <c r="EZ63" s="43"/>
      <c r="FA63" s="44"/>
      <c r="FB63" s="45"/>
      <c r="FC63" s="40"/>
      <c r="FD63" s="40"/>
      <c r="FE63" s="41"/>
      <c r="FF63" s="41"/>
      <c r="FG63" s="41"/>
      <c r="FH63" s="41"/>
      <c r="FI63" s="41"/>
      <c r="FJ63" s="42"/>
      <c r="FK63" s="43"/>
      <c r="FL63" s="44"/>
      <c r="FM63" s="45"/>
      <c r="FN63" s="40"/>
      <c r="FO63" s="40"/>
      <c r="FP63" s="41"/>
      <c r="FQ63" s="41"/>
      <c r="FR63" s="41"/>
      <c r="FS63" s="41"/>
      <c r="FT63" s="41"/>
      <c r="FU63" s="42"/>
      <c r="FV63" s="43"/>
      <c r="FW63" s="44"/>
      <c r="FX63" s="45"/>
      <c r="FY63" s="40"/>
      <c r="FZ63" s="40"/>
      <c r="GA63" s="41"/>
      <c r="GB63" s="41"/>
      <c r="GC63" s="41"/>
      <c r="GD63" s="41"/>
      <c r="GE63" s="41"/>
      <c r="GF63" s="42"/>
      <c r="GG63" s="43"/>
      <c r="GH63" s="44"/>
      <c r="GI63" s="45"/>
      <c r="GJ63" s="40"/>
      <c r="GK63" s="40"/>
      <c r="GL63" s="41"/>
      <c r="GM63" s="41"/>
      <c r="GN63" s="41"/>
      <c r="GO63" s="41"/>
      <c r="GP63" s="41"/>
      <c r="GQ63" s="42"/>
      <c r="GR63" s="43"/>
      <c r="GS63" s="44"/>
      <c r="GT63" s="45"/>
      <c r="GU63" s="40"/>
      <c r="GV63" s="40"/>
      <c r="GW63" s="41"/>
      <c r="GX63" s="41"/>
      <c r="GY63" s="41"/>
      <c r="GZ63" s="41"/>
      <c r="HA63" s="41"/>
      <c r="HB63" s="42"/>
      <c r="HC63" s="43"/>
      <c r="HD63" s="44"/>
      <c r="HE63" s="45"/>
      <c r="HF63" s="40"/>
      <c r="HG63" s="40"/>
      <c r="HH63" s="41"/>
      <c r="HI63" s="41"/>
      <c r="HJ63" s="41"/>
      <c r="HK63" s="41"/>
      <c r="HL63" s="41"/>
      <c r="HM63" s="42"/>
      <c r="HN63" s="43"/>
      <c r="HO63" s="44"/>
      <c r="HP63" s="45"/>
      <c r="HQ63" s="40"/>
      <c r="HR63" s="40"/>
      <c r="HS63" s="41"/>
      <c r="HT63" s="41"/>
      <c r="HU63" s="41"/>
      <c r="HV63" s="41"/>
      <c r="HW63" s="41"/>
      <c r="HX63" s="42"/>
      <c r="HY63" s="43"/>
      <c r="HZ63" s="44"/>
      <c r="IA63" s="45"/>
      <c r="IB63" s="40"/>
      <c r="IC63" s="40"/>
      <c r="ID63" s="41"/>
      <c r="IE63" s="41"/>
      <c r="IF63" s="41"/>
      <c r="IG63" s="41"/>
      <c r="IH63" s="41"/>
      <c r="II63" s="42"/>
      <c r="IJ63" s="43"/>
      <c r="IK63" s="44"/>
      <c r="IL63" s="45"/>
      <c r="IM63" s="46"/>
      <c r="IN63" s="39"/>
      <c r="IO63" s="39"/>
      <c r="IP63" s="39"/>
      <c r="IQ63" s="39"/>
      <c r="IR63" s="39"/>
      <c r="IS63" s="39"/>
      <c r="IT63" s="39"/>
      <c r="IU63" s="39"/>
      <c r="IV63" s="39"/>
      <c r="IW63" s="39"/>
      <c r="IX63" s="39"/>
      <c r="IY63" s="39"/>
      <c r="IZ63" s="39"/>
      <c r="JA63" s="39"/>
      <c r="JB63" s="39"/>
      <c r="JC63" s="39"/>
      <c r="JD63" s="39"/>
      <c r="JE63" s="39"/>
      <c r="JF63" s="39"/>
      <c r="JG63" s="39"/>
      <c r="JH63" s="39"/>
      <c r="JI63" s="39"/>
      <c r="JJ63" s="39"/>
      <c r="JK63" s="39"/>
      <c r="JL63" s="39"/>
      <c r="JM63" s="39"/>
      <c r="JN63" s="39"/>
      <c r="JO63" s="39"/>
      <c r="JP63" s="39"/>
      <c r="JQ63" s="39"/>
      <c r="JR63" s="39"/>
      <c r="JS63" s="39"/>
      <c r="JT63" s="39"/>
      <c r="JU63" s="39"/>
      <c r="JV63" s="39"/>
      <c r="JW63" s="39"/>
      <c r="JX63" s="39"/>
      <c r="JY63" s="39"/>
      <c r="JZ63" s="39"/>
      <c r="KA63" s="39"/>
      <c r="KB63" s="39"/>
      <c r="KC63" s="39"/>
      <c r="KD63" s="39"/>
      <c r="KE63" s="39"/>
      <c r="KF63" s="39"/>
      <c r="KG63" s="39"/>
      <c r="KH63" s="39"/>
      <c r="KI63" s="39"/>
      <c r="KJ63" s="39"/>
      <c r="KK63" s="39"/>
      <c r="KL63" s="39"/>
      <c r="KM63" s="39"/>
      <c r="KN63" s="39"/>
      <c r="KO63" s="39"/>
      <c r="KP63" s="39"/>
      <c r="KQ63" s="39"/>
      <c r="KR63" s="39"/>
      <c r="KS63" s="39"/>
      <c r="KT63" s="39"/>
      <c r="KU63" s="39"/>
      <c r="KV63" s="39"/>
      <c r="KW63" s="39"/>
      <c r="KX63" s="39"/>
      <c r="KY63" s="39"/>
      <c r="KZ63" s="39"/>
      <c r="LA63" s="39"/>
      <c r="LB63" s="39"/>
      <c r="LC63" s="39"/>
      <c r="LD63" s="39"/>
      <c r="LE63" s="39"/>
      <c r="LF63" s="39"/>
      <c r="LG63" s="39"/>
      <c r="LH63" s="39"/>
      <c r="LI63" s="39"/>
      <c r="LJ63" s="39"/>
      <c r="LK63" s="39"/>
      <c r="LL63" s="39"/>
    </row>
    <row r="64" spans="1:324" ht="12.75" customHeight="1" thickTop="1" x14ac:dyDescent="0.2">
      <c r="A64" s="37"/>
      <c r="B64" t="s">
        <v>93</v>
      </c>
      <c r="D64" s="9"/>
      <c r="IM64" s="35"/>
    </row>
    <row r="65" spans="1:247" ht="12.75" customHeight="1" x14ac:dyDescent="0.2">
      <c r="A65" s="139"/>
      <c r="B65" t="s">
        <v>94</v>
      </c>
      <c r="D65" s="9"/>
      <c r="IM65" s="35"/>
    </row>
    <row r="66" spans="1:247" ht="12.75" customHeight="1" x14ac:dyDescent="0.2">
      <c r="A66" s="37"/>
      <c r="B66" s="137" t="s">
        <v>95</v>
      </c>
      <c r="D66" s="9"/>
      <c r="IM66" s="35"/>
    </row>
    <row r="67" spans="1:247" ht="12.75" customHeight="1" x14ac:dyDescent="0.2">
      <c r="A67" s="37"/>
      <c r="B67" t="s">
        <v>96</v>
      </c>
      <c r="D67" s="9"/>
      <c r="AF67" s="38"/>
      <c r="IM67" s="35"/>
    </row>
    <row r="68" spans="1:247" ht="12.75" customHeight="1" x14ac:dyDescent="0.2">
      <c r="A68" s="37"/>
      <c r="B68" t="s">
        <v>97</v>
      </c>
      <c r="D68" s="9"/>
      <c r="AF68" s="38"/>
      <c r="BE68" s="189"/>
      <c r="IM68" s="35"/>
    </row>
    <row r="69" spans="1:247" ht="12.75" customHeight="1" x14ac:dyDescent="0.2">
      <c r="A69" s="37"/>
      <c r="B69" t="s">
        <v>98</v>
      </c>
      <c r="D69" s="9"/>
      <c r="AF69" s="38"/>
      <c r="IM69" s="35"/>
    </row>
    <row r="70" spans="1:247" ht="12.75" customHeight="1" x14ac:dyDescent="0.2">
      <c r="A70" s="37"/>
      <c r="D70" s="9"/>
      <c r="AF70" s="38"/>
      <c r="IM70" s="35"/>
    </row>
    <row r="71" spans="1:247" ht="12.75" customHeight="1" x14ac:dyDescent="0.2">
      <c r="A71" s="37"/>
      <c r="B71" t="s">
        <v>99</v>
      </c>
      <c r="D71" s="9"/>
      <c r="AF71" s="38"/>
      <c r="IM71" s="35"/>
    </row>
    <row r="72" spans="1:247" ht="12.75" customHeight="1" x14ac:dyDescent="0.2">
      <c r="A72" s="37"/>
      <c r="B72" t="s">
        <v>100</v>
      </c>
      <c r="D72" s="9"/>
      <c r="AF72" s="38"/>
      <c r="IM72" s="35"/>
    </row>
    <row r="73" spans="1:247" ht="12.75" customHeight="1" x14ac:dyDescent="0.2">
      <c r="A73" s="37"/>
      <c r="B73" t="s">
        <v>101</v>
      </c>
      <c r="D73" s="9"/>
      <c r="AF73" s="38"/>
      <c r="IM73" s="35"/>
    </row>
    <row r="74" spans="1:247" ht="139.5" customHeight="1" x14ac:dyDescent="0.2">
      <c r="A74" s="37"/>
      <c r="B74" s="137" t="s">
        <v>102</v>
      </c>
      <c r="D74" s="9"/>
      <c r="AF74" s="38"/>
      <c r="IM74" s="35"/>
    </row>
    <row r="75" spans="1:247" ht="12.75" customHeight="1" x14ac:dyDescent="0.2">
      <c r="A75" s="37"/>
      <c r="B75" t="s">
        <v>103</v>
      </c>
      <c r="D75" s="9"/>
      <c r="AF75" s="38"/>
      <c r="IM75" s="35"/>
    </row>
    <row r="76" spans="1:247" ht="12.75" customHeight="1" x14ac:dyDescent="0.2">
      <c r="A76" s="37"/>
      <c r="D76" s="9"/>
      <c r="AF76" s="38"/>
      <c r="IM76" s="35"/>
    </row>
    <row r="77" spans="1:247" ht="12.75" customHeight="1" x14ac:dyDescent="0.2">
      <c r="A77" s="37"/>
      <c r="D77" s="9"/>
      <c r="AF77" s="38"/>
      <c r="IM77" s="35"/>
    </row>
    <row r="78" spans="1:247" ht="12.75" customHeight="1" x14ac:dyDescent="0.2">
      <c r="A78" s="37"/>
      <c r="D78" s="9"/>
      <c r="AF78" s="38"/>
      <c r="IM78" s="35"/>
    </row>
    <row r="79" spans="1:247" ht="12.75" customHeight="1" x14ac:dyDescent="0.2">
      <c r="A79" s="37"/>
      <c r="D79" s="9"/>
      <c r="AF79" s="38"/>
      <c r="IM79" s="35"/>
    </row>
    <row r="80" spans="1:247" ht="12.75" customHeight="1" x14ac:dyDescent="0.2">
      <c r="A80" s="37"/>
      <c r="D80" s="9"/>
      <c r="AF80" s="38"/>
      <c r="IM80" s="35"/>
    </row>
    <row r="81" spans="1:247" ht="12.75" customHeight="1" x14ac:dyDescent="0.2">
      <c r="A81" s="37"/>
      <c r="D81" s="9"/>
      <c r="AF81" s="38"/>
      <c r="IM81" s="35"/>
    </row>
    <row r="82" spans="1:247" ht="12.75" customHeight="1" x14ac:dyDescent="0.2">
      <c r="A82" s="37"/>
      <c r="D82" s="9"/>
      <c r="AF82" s="38"/>
      <c r="IM82" s="35"/>
    </row>
    <row r="83" spans="1:247" ht="12.75" customHeight="1" x14ac:dyDescent="0.2">
      <c r="A83" s="37"/>
      <c r="D83" s="9"/>
      <c r="AF83" s="38"/>
      <c r="IM83" s="35"/>
    </row>
    <row r="84" spans="1:247" ht="12.75" customHeight="1" x14ac:dyDescent="0.2">
      <c r="A84" s="37"/>
      <c r="D84" s="9"/>
      <c r="AF84" s="38"/>
      <c r="IM84" s="35"/>
    </row>
    <row r="85" spans="1:247" ht="12.75" customHeight="1" x14ac:dyDescent="0.2">
      <c r="A85" s="37"/>
      <c r="D85" s="9"/>
      <c r="AF85" s="38"/>
      <c r="IM85" s="35"/>
    </row>
    <row r="86" spans="1:247" ht="12.75" customHeight="1" x14ac:dyDescent="0.2">
      <c r="A86" s="37"/>
      <c r="D86" s="9"/>
      <c r="AF86" s="38"/>
      <c r="IM86" s="35"/>
    </row>
    <row r="87" spans="1:247" ht="12.75" customHeight="1" x14ac:dyDescent="0.2">
      <c r="A87" s="37"/>
      <c r="D87" s="9"/>
      <c r="AF87" s="38"/>
      <c r="IM87" s="35"/>
    </row>
    <row r="88" spans="1:247" ht="12.75" customHeight="1" x14ac:dyDescent="0.2">
      <c r="A88" s="37"/>
      <c r="D88" s="9"/>
      <c r="AF88" s="38"/>
      <c r="IM88" s="35"/>
    </row>
    <row r="89" spans="1:247" ht="12.75" customHeight="1" x14ac:dyDescent="0.2">
      <c r="A89" s="37"/>
      <c r="D89" s="9"/>
      <c r="AF89" s="38"/>
      <c r="IM89" s="35"/>
    </row>
    <row r="90" spans="1:247" ht="12.75" customHeight="1" x14ac:dyDescent="0.2">
      <c r="A90" s="37"/>
      <c r="D90" s="9"/>
      <c r="AF90" s="38"/>
      <c r="IM90" s="35"/>
    </row>
    <row r="91" spans="1:247" ht="12.75" customHeight="1" x14ac:dyDescent="0.2">
      <c r="A91" s="37"/>
      <c r="D91" s="9"/>
      <c r="AF91" s="38"/>
      <c r="IM91" s="35"/>
    </row>
    <row r="92" spans="1:247" ht="12.75" customHeight="1" x14ac:dyDescent="0.2">
      <c r="A92" s="37"/>
      <c r="D92" s="9"/>
      <c r="AF92" s="38"/>
      <c r="IM92" s="35"/>
    </row>
    <row r="93" spans="1:247" ht="12.75" customHeight="1" x14ac:dyDescent="0.2">
      <c r="A93" s="37"/>
      <c r="D93" s="9"/>
      <c r="AF93" s="38"/>
      <c r="IM93" s="35"/>
    </row>
    <row r="94" spans="1:247" ht="12.75" customHeight="1" x14ac:dyDescent="0.2">
      <c r="A94" s="37"/>
      <c r="D94" s="9"/>
      <c r="AF94" s="38"/>
      <c r="IM94" s="35"/>
    </row>
    <row r="95" spans="1:247" ht="12.75" customHeight="1" x14ac:dyDescent="0.2">
      <c r="A95" s="37"/>
      <c r="D95" s="9"/>
      <c r="AF95" s="38"/>
      <c r="IM95" s="35"/>
    </row>
    <row r="96" spans="1:247" ht="12.75" customHeight="1" x14ac:dyDescent="0.2">
      <c r="A96" s="37"/>
      <c r="D96" s="9"/>
      <c r="AF96" s="38"/>
      <c r="IM96" s="35"/>
    </row>
    <row r="97" spans="1:247" ht="12.75" customHeight="1" x14ac:dyDescent="0.2">
      <c r="A97" s="37"/>
      <c r="D97" s="9"/>
      <c r="AF97" s="38"/>
      <c r="IM97" s="35"/>
    </row>
    <row r="98" spans="1:247" ht="12.75" customHeight="1" x14ac:dyDescent="0.2">
      <c r="A98" s="37"/>
      <c r="D98" s="9"/>
      <c r="AF98" s="38"/>
      <c r="IM98" s="35"/>
    </row>
    <row r="99" spans="1:247" ht="12.75" customHeight="1" x14ac:dyDescent="0.2">
      <c r="A99" s="37"/>
      <c r="D99" s="9"/>
      <c r="AF99" s="38"/>
      <c r="IM99" s="35"/>
    </row>
    <row r="100" spans="1:247" ht="12.75" customHeight="1" x14ac:dyDescent="0.2">
      <c r="A100" s="37"/>
      <c r="D100" s="9"/>
      <c r="AF100" s="38"/>
      <c r="IM100" s="35"/>
    </row>
    <row r="101" spans="1:247" ht="12.75" customHeight="1" x14ac:dyDescent="0.2">
      <c r="A101" s="37"/>
      <c r="D101" s="9"/>
      <c r="AF101" s="38"/>
      <c r="IM101" s="35"/>
    </row>
    <row r="102" spans="1:247" ht="12.75" customHeight="1" x14ac:dyDescent="0.2">
      <c r="A102" s="37"/>
      <c r="D102" s="9"/>
      <c r="AF102" s="38"/>
      <c r="IM102" s="35"/>
    </row>
    <row r="103" spans="1:247" ht="12.75" customHeight="1" x14ac:dyDescent="0.2">
      <c r="A103" s="37"/>
      <c r="D103" s="9"/>
      <c r="AF103" s="38"/>
      <c r="IM103" s="35"/>
    </row>
    <row r="104" spans="1:247" ht="12.75" customHeight="1" x14ac:dyDescent="0.2">
      <c r="A104" s="37"/>
      <c r="D104" s="9"/>
      <c r="AF104" s="38"/>
      <c r="IM104" s="35"/>
    </row>
    <row r="105" spans="1:247" ht="12.75" customHeight="1" x14ac:dyDescent="0.2">
      <c r="A105" s="37"/>
      <c r="D105" s="9"/>
      <c r="AF105" s="38"/>
      <c r="IM105" s="35"/>
    </row>
    <row r="106" spans="1:247" ht="12.75" customHeight="1" x14ac:dyDescent="0.2">
      <c r="A106" s="37"/>
      <c r="D106" s="9"/>
      <c r="AF106" s="38"/>
      <c r="IM106" s="35"/>
    </row>
    <row r="107" spans="1:247" ht="12.75" customHeight="1" x14ac:dyDescent="0.2">
      <c r="A107" s="37"/>
      <c r="D107" s="9"/>
      <c r="AF107" s="38"/>
      <c r="IM107" s="35"/>
    </row>
    <row r="108" spans="1:247" ht="12.75" customHeight="1" x14ac:dyDescent="0.2">
      <c r="A108" s="37"/>
      <c r="D108" s="9"/>
      <c r="AF108" s="38"/>
      <c r="IM108" s="35"/>
    </row>
    <row r="109" spans="1:247" ht="12.75" customHeight="1" x14ac:dyDescent="0.2">
      <c r="A109" s="37"/>
      <c r="D109" s="9"/>
      <c r="AF109" s="38"/>
      <c r="IM109" s="35"/>
    </row>
    <row r="110" spans="1:247" ht="12.75" customHeight="1" x14ac:dyDescent="0.2">
      <c r="A110" s="37"/>
      <c r="D110" s="9"/>
      <c r="AF110" s="38"/>
      <c r="IM110" s="35"/>
    </row>
    <row r="111" spans="1:247" ht="12.75" customHeight="1" x14ac:dyDescent="0.2">
      <c r="A111" s="37"/>
      <c r="D111" s="9"/>
      <c r="AF111" s="38"/>
      <c r="IM111" s="35"/>
    </row>
    <row r="112" spans="1:247" ht="12.75" customHeight="1" x14ac:dyDescent="0.2">
      <c r="A112" s="37"/>
      <c r="D112" s="9"/>
      <c r="AF112" s="38"/>
      <c r="IM112" s="35"/>
    </row>
    <row r="113" spans="1:247" ht="12.75" customHeight="1" x14ac:dyDescent="0.2">
      <c r="A113" s="37"/>
      <c r="D113" s="9"/>
      <c r="AF113" s="38"/>
      <c r="IM113" s="35"/>
    </row>
    <row r="114" spans="1:247" ht="12.75" customHeight="1" x14ac:dyDescent="0.2">
      <c r="A114" s="37"/>
      <c r="D114" s="9"/>
      <c r="AF114" s="38"/>
      <c r="IM114" s="35"/>
    </row>
    <row r="115" spans="1:247" ht="12.75" customHeight="1" x14ac:dyDescent="0.2">
      <c r="A115" s="37"/>
      <c r="D115" s="9"/>
      <c r="AF115" s="38"/>
      <c r="IM115" s="35"/>
    </row>
    <row r="116" spans="1:247" ht="12.75" customHeight="1" x14ac:dyDescent="0.2">
      <c r="A116" s="37"/>
      <c r="D116" s="9"/>
      <c r="AF116" s="38"/>
      <c r="IM116" s="35"/>
    </row>
    <row r="117" spans="1:247" ht="12.75" customHeight="1" x14ac:dyDescent="0.2">
      <c r="A117" s="37"/>
      <c r="D117" s="9"/>
      <c r="AF117" s="38"/>
      <c r="IM117" s="35"/>
    </row>
    <row r="118" spans="1:247" ht="12.75" customHeight="1" x14ac:dyDescent="0.2">
      <c r="A118" s="37"/>
      <c r="D118" s="9"/>
      <c r="AF118" s="38"/>
      <c r="IM118" s="35"/>
    </row>
    <row r="119" spans="1:247" ht="12.75" customHeight="1" x14ac:dyDescent="0.2">
      <c r="A119" s="37"/>
      <c r="D119" s="9"/>
      <c r="AF119" s="38"/>
      <c r="IM119" s="35"/>
    </row>
    <row r="120" spans="1:247" ht="12.75" customHeight="1" x14ac:dyDescent="0.2">
      <c r="A120" s="37"/>
      <c r="D120" s="9"/>
      <c r="AF120" s="38"/>
      <c r="IM120" s="35"/>
    </row>
    <row r="121" spans="1:247" ht="12.75" customHeight="1" x14ac:dyDescent="0.2">
      <c r="A121" s="37"/>
      <c r="D121" s="9"/>
      <c r="AF121" s="38"/>
      <c r="IM121" s="35"/>
    </row>
    <row r="122" spans="1:247" ht="12.75" customHeight="1" x14ac:dyDescent="0.2">
      <c r="A122" s="37"/>
      <c r="D122" s="9"/>
      <c r="AF122" s="38"/>
      <c r="IM122" s="35"/>
    </row>
    <row r="123" spans="1:247" ht="12.75" customHeight="1" x14ac:dyDescent="0.2">
      <c r="A123" s="37"/>
      <c r="D123" s="9"/>
      <c r="AF123" s="38"/>
      <c r="IM123" s="35"/>
    </row>
    <row r="124" spans="1:247" ht="12.75" customHeight="1" x14ac:dyDescent="0.2">
      <c r="A124" s="37"/>
      <c r="D124" s="9"/>
      <c r="AF124" s="38"/>
      <c r="IM124" s="35"/>
    </row>
    <row r="125" spans="1:247" ht="12.75" customHeight="1" x14ac:dyDescent="0.2">
      <c r="A125" s="37"/>
      <c r="D125" s="9"/>
      <c r="AF125" s="38"/>
      <c r="IM125" s="35"/>
    </row>
    <row r="126" spans="1:247" ht="12.75" customHeight="1" x14ac:dyDescent="0.2">
      <c r="A126" s="37"/>
      <c r="D126" s="9"/>
      <c r="AF126" s="38"/>
      <c r="IM126" s="35"/>
    </row>
    <row r="127" spans="1:247" ht="12.75" customHeight="1" x14ac:dyDescent="0.2">
      <c r="A127" s="37"/>
      <c r="D127" s="9"/>
      <c r="AF127" s="38"/>
      <c r="IM127" s="35"/>
    </row>
    <row r="128" spans="1:247" ht="12.75" customHeight="1" x14ac:dyDescent="0.2">
      <c r="A128" s="37"/>
      <c r="D128" s="9"/>
      <c r="AF128" s="38"/>
      <c r="IM128" s="35"/>
    </row>
    <row r="129" spans="1:247" ht="12.75" customHeight="1" x14ac:dyDescent="0.2">
      <c r="A129" s="37"/>
      <c r="D129" s="9"/>
      <c r="AF129" s="38"/>
      <c r="IM129" s="35"/>
    </row>
    <row r="130" spans="1:247" ht="12.75" customHeight="1" x14ac:dyDescent="0.2">
      <c r="A130" s="37"/>
      <c r="D130" s="9"/>
      <c r="AF130" s="38"/>
      <c r="IM130" s="35"/>
    </row>
    <row r="131" spans="1:247" ht="12.75" customHeight="1" x14ac:dyDescent="0.2">
      <c r="A131" s="37"/>
      <c r="D131" s="9"/>
      <c r="AF131" s="38"/>
      <c r="IM131" s="35"/>
    </row>
    <row r="132" spans="1:247" ht="12.75" customHeight="1" x14ac:dyDescent="0.2">
      <c r="A132" s="37"/>
      <c r="D132" s="9"/>
      <c r="AF132" s="38"/>
      <c r="IM132" s="35"/>
    </row>
    <row r="133" spans="1:247" ht="12.75" customHeight="1" x14ac:dyDescent="0.2">
      <c r="A133" s="37"/>
      <c r="D133" s="9"/>
      <c r="AF133" s="38"/>
      <c r="IM133" s="35"/>
    </row>
    <row r="134" spans="1:247" ht="12.75" customHeight="1" x14ac:dyDescent="0.2">
      <c r="A134" s="37"/>
      <c r="D134" s="9"/>
      <c r="AF134" s="38"/>
      <c r="IM134" s="35"/>
    </row>
    <row r="135" spans="1:247" ht="12.75" customHeight="1" x14ac:dyDescent="0.2">
      <c r="A135" s="37"/>
      <c r="D135" s="9"/>
      <c r="AF135" s="38"/>
      <c r="IM135" s="35"/>
    </row>
    <row r="136" spans="1:247" ht="12.75" customHeight="1" x14ac:dyDescent="0.2">
      <c r="A136" s="37"/>
      <c r="D136" s="9"/>
      <c r="AF136" s="38"/>
      <c r="IM136" s="35"/>
    </row>
    <row r="137" spans="1:247" ht="12.75" customHeight="1" x14ac:dyDescent="0.2">
      <c r="A137" s="37"/>
      <c r="D137" s="9"/>
      <c r="AF137" s="38"/>
      <c r="IM137" s="35"/>
    </row>
    <row r="138" spans="1:247" ht="12.75" customHeight="1" x14ac:dyDescent="0.2">
      <c r="A138" s="37"/>
      <c r="D138" s="9"/>
      <c r="AF138" s="38"/>
      <c r="IM138" s="35"/>
    </row>
    <row r="139" spans="1:247" ht="12.75" customHeight="1" x14ac:dyDescent="0.2">
      <c r="A139" s="37"/>
      <c r="D139" s="9"/>
      <c r="AF139" s="38"/>
      <c r="IM139" s="35"/>
    </row>
    <row r="140" spans="1:247" ht="12.75" customHeight="1" x14ac:dyDescent="0.2">
      <c r="A140" s="37"/>
      <c r="D140" s="9"/>
      <c r="AF140" s="38"/>
      <c r="IM140" s="35"/>
    </row>
    <row r="141" spans="1:247" ht="12.75" customHeight="1" x14ac:dyDescent="0.2">
      <c r="A141" s="37"/>
      <c r="D141" s="9"/>
      <c r="AF141" s="38"/>
      <c r="IM141" s="35"/>
    </row>
    <row r="142" spans="1:247" ht="12.75" customHeight="1" x14ac:dyDescent="0.2">
      <c r="A142" s="37"/>
      <c r="D142" s="9"/>
      <c r="AF142" s="38"/>
      <c r="IM142" s="35"/>
    </row>
    <row r="143" spans="1:247" ht="12.75" customHeight="1" x14ac:dyDescent="0.2">
      <c r="A143" s="37"/>
      <c r="D143" s="9"/>
      <c r="AF143" s="38"/>
      <c r="IM143" s="35"/>
    </row>
    <row r="144" spans="1:247" ht="12.75" customHeight="1" x14ac:dyDescent="0.2">
      <c r="A144" s="37"/>
      <c r="D144" s="9"/>
      <c r="AF144" s="38"/>
      <c r="IM144" s="35"/>
    </row>
    <row r="145" spans="1:247" ht="12.75" customHeight="1" x14ac:dyDescent="0.2">
      <c r="A145" s="37"/>
      <c r="D145" s="9"/>
      <c r="AF145" s="38"/>
      <c r="IM145" s="35"/>
    </row>
    <row r="146" spans="1:247" ht="12.75" customHeight="1" x14ac:dyDescent="0.2">
      <c r="A146" s="37"/>
      <c r="D146" s="9"/>
      <c r="AF146" s="38"/>
      <c r="IM146" s="35"/>
    </row>
    <row r="147" spans="1:247" ht="12.75" customHeight="1" x14ac:dyDescent="0.2">
      <c r="A147" s="37"/>
      <c r="D147" s="9"/>
      <c r="AF147" s="38"/>
      <c r="IM147" s="35"/>
    </row>
    <row r="148" spans="1:247" ht="12.75" customHeight="1" x14ac:dyDescent="0.2">
      <c r="A148" s="37"/>
      <c r="D148" s="9"/>
      <c r="AF148" s="38"/>
      <c r="IM148" s="35"/>
    </row>
    <row r="149" spans="1:247" ht="12.75" customHeight="1" x14ac:dyDescent="0.2">
      <c r="A149" s="37"/>
      <c r="D149" s="9"/>
      <c r="AF149" s="38"/>
      <c r="IM149" s="35"/>
    </row>
    <row r="150" spans="1:247" ht="12.75" customHeight="1" x14ac:dyDescent="0.2">
      <c r="A150" s="37"/>
      <c r="D150" s="9"/>
      <c r="AF150" s="38"/>
      <c r="IM150" s="35"/>
    </row>
    <row r="151" spans="1:247" ht="12.75" customHeight="1" x14ac:dyDescent="0.2">
      <c r="A151" s="37"/>
      <c r="D151" s="9"/>
      <c r="AF151" s="38"/>
      <c r="IM151" s="35"/>
    </row>
    <row r="152" spans="1:247" ht="12.75" customHeight="1" x14ac:dyDescent="0.2">
      <c r="A152" s="37"/>
      <c r="D152" s="9"/>
      <c r="AF152" s="38"/>
      <c r="IM152" s="35"/>
    </row>
    <row r="153" spans="1:247" ht="12.75" customHeight="1" x14ac:dyDescent="0.2">
      <c r="A153" s="37"/>
      <c r="D153" s="9"/>
      <c r="AF153" s="38"/>
      <c r="IM153" s="35"/>
    </row>
    <row r="154" spans="1:247" ht="12.75" customHeight="1" x14ac:dyDescent="0.2">
      <c r="A154" s="37"/>
      <c r="D154" s="9"/>
      <c r="AF154" s="38"/>
      <c r="IM154" s="35"/>
    </row>
    <row r="155" spans="1:247" ht="12.75" customHeight="1" x14ac:dyDescent="0.2">
      <c r="A155" s="37"/>
      <c r="D155" s="9"/>
      <c r="AF155" s="38"/>
      <c r="IM155" s="35"/>
    </row>
    <row r="156" spans="1:247" ht="12.75" customHeight="1" x14ac:dyDescent="0.2">
      <c r="A156" s="37"/>
      <c r="D156" s="9"/>
      <c r="AF156" s="38"/>
      <c r="IM156" s="35"/>
    </row>
    <row r="157" spans="1:247" ht="12.75" customHeight="1" x14ac:dyDescent="0.2">
      <c r="A157" s="37"/>
      <c r="D157" s="9"/>
      <c r="AF157" s="38"/>
      <c r="IM157" s="35"/>
    </row>
    <row r="158" spans="1:247" ht="12.75" customHeight="1" x14ac:dyDescent="0.2">
      <c r="A158" s="37"/>
      <c r="D158" s="9"/>
      <c r="AF158" s="38"/>
      <c r="IM158" s="35"/>
    </row>
    <row r="159" spans="1:247" ht="12.75" customHeight="1" x14ac:dyDescent="0.2">
      <c r="A159" s="37"/>
      <c r="D159" s="9"/>
      <c r="AF159" s="38"/>
      <c r="IM159" s="35"/>
    </row>
    <row r="160" spans="1:247" ht="12.75" customHeight="1" x14ac:dyDescent="0.2">
      <c r="A160" s="37"/>
      <c r="D160" s="9"/>
      <c r="AF160" s="38"/>
      <c r="IM160" s="35"/>
    </row>
    <row r="161" spans="1:247" ht="12.75" customHeight="1" x14ac:dyDescent="0.2">
      <c r="A161" s="37"/>
      <c r="D161" s="9"/>
      <c r="AF161" s="38"/>
      <c r="IM161" s="35"/>
    </row>
    <row r="162" spans="1:247" ht="12.75" customHeight="1" x14ac:dyDescent="0.2">
      <c r="A162" s="37"/>
      <c r="D162" s="9"/>
      <c r="AF162" s="38"/>
      <c r="IM162" s="35"/>
    </row>
    <row r="163" spans="1:247" ht="12.75" customHeight="1" x14ac:dyDescent="0.2">
      <c r="A163" s="37"/>
      <c r="D163" s="9"/>
      <c r="AF163" s="38"/>
      <c r="IM163" s="35"/>
    </row>
    <row r="164" spans="1:247" ht="12.75" customHeight="1" x14ac:dyDescent="0.2">
      <c r="A164" s="37"/>
      <c r="D164" s="9"/>
      <c r="AF164" s="38"/>
      <c r="IM164" s="35"/>
    </row>
    <row r="165" spans="1:247" ht="12.75" customHeight="1" x14ac:dyDescent="0.2">
      <c r="A165" s="37"/>
      <c r="D165" s="9"/>
      <c r="AF165" s="38"/>
      <c r="IM165" s="35"/>
    </row>
    <row r="166" spans="1:247" ht="12.75" customHeight="1" x14ac:dyDescent="0.2">
      <c r="A166" s="37"/>
      <c r="D166" s="9"/>
      <c r="AF166" s="38"/>
      <c r="IM166" s="35"/>
    </row>
    <row r="167" spans="1:247" ht="12.75" customHeight="1" x14ac:dyDescent="0.2">
      <c r="A167" s="37"/>
      <c r="D167" s="9"/>
      <c r="AF167" s="38"/>
      <c r="IM167" s="35"/>
    </row>
    <row r="168" spans="1:247" ht="12.75" customHeight="1" x14ac:dyDescent="0.2">
      <c r="A168" s="37"/>
      <c r="D168" s="9"/>
      <c r="AF168" s="38"/>
      <c r="IM168" s="35"/>
    </row>
    <row r="169" spans="1:247" ht="12.75" customHeight="1" x14ac:dyDescent="0.2">
      <c r="A169" s="37"/>
      <c r="D169" s="9"/>
      <c r="AF169" s="38"/>
      <c r="IM169" s="35"/>
    </row>
    <row r="170" spans="1:247" ht="12.75" customHeight="1" x14ac:dyDescent="0.2">
      <c r="A170" s="37"/>
      <c r="D170" s="9"/>
      <c r="AF170" s="38"/>
      <c r="IM170" s="35"/>
    </row>
    <row r="171" spans="1:247" ht="12.75" customHeight="1" x14ac:dyDescent="0.2">
      <c r="A171" s="37"/>
      <c r="D171" s="9"/>
      <c r="AF171" s="38"/>
      <c r="IM171" s="35"/>
    </row>
    <row r="172" spans="1:247" ht="12.75" customHeight="1" x14ac:dyDescent="0.2">
      <c r="A172" s="37"/>
      <c r="D172" s="9"/>
      <c r="AF172" s="38"/>
      <c r="IM172" s="35"/>
    </row>
    <row r="173" spans="1:247" ht="12.75" customHeight="1" x14ac:dyDescent="0.2">
      <c r="A173" s="37"/>
      <c r="D173" s="9"/>
      <c r="AF173" s="38"/>
      <c r="IM173" s="35"/>
    </row>
    <row r="174" spans="1:247" ht="12.75" customHeight="1" x14ac:dyDescent="0.2">
      <c r="A174" s="37"/>
      <c r="D174" s="9"/>
      <c r="AF174" s="38"/>
      <c r="IM174" s="35"/>
    </row>
    <row r="175" spans="1:247" ht="12.75" customHeight="1" x14ac:dyDescent="0.2">
      <c r="A175" s="37"/>
      <c r="D175" s="9"/>
      <c r="AF175" s="38"/>
      <c r="IM175" s="35"/>
    </row>
    <row r="176" spans="1:247" ht="12.75" customHeight="1" x14ac:dyDescent="0.2">
      <c r="A176" s="37"/>
      <c r="D176" s="9"/>
      <c r="AF176" s="38"/>
      <c r="IM176" s="35"/>
    </row>
    <row r="177" spans="1:247" ht="12.75" customHeight="1" x14ac:dyDescent="0.2">
      <c r="A177" s="37"/>
      <c r="D177" s="9"/>
      <c r="AF177" s="38"/>
      <c r="IM177" s="35"/>
    </row>
    <row r="178" spans="1:247" ht="12.75" customHeight="1" x14ac:dyDescent="0.2">
      <c r="A178" s="37"/>
      <c r="D178" s="9"/>
      <c r="AF178" s="38"/>
      <c r="IM178" s="35"/>
    </row>
    <row r="179" spans="1:247" ht="12.75" customHeight="1" x14ac:dyDescent="0.2">
      <c r="A179" s="37"/>
      <c r="D179" s="9"/>
      <c r="AF179" s="38"/>
      <c r="IM179" s="35"/>
    </row>
    <row r="180" spans="1:247" ht="12.75" customHeight="1" x14ac:dyDescent="0.2">
      <c r="A180" s="37"/>
      <c r="D180" s="9"/>
      <c r="AF180" s="38"/>
      <c r="IM180" s="35"/>
    </row>
    <row r="181" spans="1:247" ht="12.75" customHeight="1" x14ac:dyDescent="0.2">
      <c r="A181" s="37"/>
      <c r="D181" s="9"/>
      <c r="AF181" s="38"/>
      <c r="IM181" s="35"/>
    </row>
    <row r="182" spans="1:247" ht="12.75" customHeight="1" x14ac:dyDescent="0.2">
      <c r="A182" s="37"/>
      <c r="D182" s="9"/>
      <c r="AF182" s="38"/>
      <c r="IM182" s="35"/>
    </row>
    <row r="183" spans="1:247" ht="12.75" customHeight="1" x14ac:dyDescent="0.2">
      <c r="A183" s="37"/>
      <c r="D183" s="9"/>
      <c r="AF183" s="38"/>
      <c r="IM183" s="35"/>
    </row>
    <row r="184" spans="1:247" ht="12.75" customHeight="1" x14ac:dyDescent="0.2">
      <c r="A184" s="37"/>
      <c r="D184" s="9"/>
      <c r="AF184" s="38"/>
      <c r="IM184" s="35"/>
    </row>
    <row r="185" spans="1:247" ht="12.75" customHeight="1" x14ac:dyDescent="0.2">
      <c r="A185" s="37"/>
      <c r="D185" s="9"/>
      <c r="AF185" s="38"/>
      <c r="IM185" s="35"/>
    </row>
    <row r="186" spans="1:247" ht="12.75" customHeight="1" x14ac:dyDescent="0.2">
      <c r="A186" s="37"/>
      <c r="D186" s="9"/>
      <c r="AF186" s="38"/>
      <c r="IM186" s="35"/>
    </row>
    <row r="187" spans="1:247" ht="12.75" customHeight="1" x14ac:dyDescent="0.2">
      <c r="A187" s="37"/>
      <c r="D187" s="9"/>
      <c r="AF187" s="38"/>
      <c r="IM187" s="35"/>
    </row>
    <row r="188" spans="1:247" ht="12.75" customHeight="1" x14ac:dyDescent="0.2">
      <c r="A188" s="37"/>
      <c r="D188" s="9"/>
      <c r="AF188" s="38"/>
      <c r="IM188" s="35"/>
    </row>
    <row r="189" spans="1:247" ht="12.75" customHeight="1" x14ac:dyDescent="0.2">
      <c r="A189" s="37"/>
      <c r="D189" s="9"/>
      <c r="AF189" s="38"/>
      <c r="IM189" s="35"/>
    </row>
    <row r="190" spans="1:247" ht="12.75" customHeight="1" x14ac:dyDescent="0.2">
      <c r="A190" s="37"/>
      <c r="D190" s="9"/>
      <c r="AF190" s="38"/>
      <c r="IM190" s="35"/>
    </row>
    <row r="191" spans="1:247" ht="12.75" customHeight="1" x14ac:dyDescent="0.2">
      <c r="A191" s="37"/>
      <c r="D191" s="9"/>
      <c r="AF191" s="38"/>
      <c r="IM191" s="35"/>
    </row>
    <row r="192" spans="1:247" ht="12.75" customHeight="1" x14ac:dyDescent="0.2">
      <c r="A192" s="37"/>
      <c r="D192" s="9"/>
      <c r="AF192" s="38"/>
      <c r="IM192" s="35"/>
    </row>
    <row r="193" spans="1:247" ht="12.75" customHeight="1" x14ac:dyDescent="0.2">
      <c r="A193" s="37"/>
      <c r="D193" s="9"/>
      <c r="AF193" s="38"/>
      <c r="IM193" s="35"/>
    </row>
    <row r="194" spans="1:247" ht="12.75" customHeight="1" x14ac:dyDescent="0.2">
      <c r="A194" s="37"/>
      <c r="D194" s="9"/>
      <c r="AF194" s="38"/>
      <c r="IM194" s="35"/>
    </row>
    <row r="195" spans="1:247" ht="12.75" customHeight="1" x14ac:dyDescent="0.2">
      <c r="A195" s="37"/>
      <c r="D195" s="9"/>
      <c r="AF195" s="38"/>
      <c r="IM195" s="35"/>
    </row>
    <row r="196" spans="1:247" ht="12.75" customHeight="1" x14ac:dyDescent="0.2">
      <c r="A196" s="37"/>
      <c r="D196" s="9"/>
      <c r="AF196" s="38"/>
      <c r="IM196" s="35"/>
    </row>
    <row r="197" spans="1:247" ht="12.75" customHeight="1" x14ac:dyDescent="0.2">
      <c r="A197" s="37"/>
      <c r="D197" s="9"/>
      <c r="AF197" s="38"/>
      <c r="IM197" s="35"/>
    </row>
    <row r="198" spans="1:247" ht="12.75" customHeight="1" x14ac:dyDescent="0.2">
      <c r="A198" s="37"/>
      <c r="D198" s="9"/>
      <c r="AF198" s="38"/>
      <c r="IM198" s="35"/>
    </row>
    <row r="199" spans="1:247" ht="12.75" customHeight="1" x14ac:dyDescent="0.2">
      <c r="A199" s="37"/>
      <c r="D199" s="9"/>
      <c r="AF199" s="38"/>
      <c r="IM199" s="35"/>
    </row>
    <row r="200" spans="1:247" ht="12.75" customHeight="1" x14ac:dyDescent="0.2">
      <c r="A200" s="37"/>
      <c r="D200" s="9"/>
      <c r="AF200" s="38"/>
      <c r="IM200" s="35"/>
    </row>
    <row r="201" spans="1:247" ht="12.75" customHeight="1" x14ac:dyDescent="0.2">
      <c r="A201" s="37"/>
      <c r="D201" s="9"/>
      <c r="AF201" s="38"/>
      <c r="IM201" s="35"/>
    </row>
    <row r="202" spans="1:247" ht="12.75" customHeight="1" x14ac:dyDescent="0.2">
      <c r="A202" s="37"/>
      <c r="D202" s="9"/>
      <c r="AF202" s="38"/>
      <c r="IM202" s="35"/>
    </row>
    <row r="203" spans="1:247" ht="12.75" customHeight="1" x14ac:dyDescent="0.2">
      <c r="A203" s="37"/>
      <c r="D203" s="9"/>
      <c r="AF203" s="38"/>
      <c r="IM203" s="35"/>
    </row>
    <row r="204" spans="1:247" ht="12.75" customHeight="1" x14ac:dyDescent="0.2">
      <c r="A204" s="37"/>
      <c r="D204" s="9"/>
      <c r="AF204" s="38"/>
      <c r="IM204" s="35"/>
    </row>
    <row r="205" spans="1:247" ht="12.75" customHeight="1" x14ac:dyDescent="0.2">
      <c r="A205" s="37"/>
      <c r="D205" s="9"/>
      <c r="AF205" s="38"/>
      <c r="IM205" s="35"/>
    </row>
    <row r="206" spans="1:247" ht="12.75" customHeight="1" x14ac:dyDescent="0.2">
      <c r="A206" s="37"/>
      <c r="D206" s="9"/>
      <c r="AF206" s="38"/>
      <c r="IM206" s="35"/>
    </row>
    <row r="207" spans="1:247" ht="12.75" customHeight="1" x14ac:dyDescent="0.2">
      <c r="A207" s="37"/>
      <c r="D207" s="9"/>
      <c r="AF207" s="38"/>
      <c r="IM207" s="35"/>
    </row>
    <row r="208" spans="1:247" ht="12.75" customHeight="1" x14ac:dyDescent="0.2">
      <c r="A208" s="37"/>
      <c r="D208" s="9"/>
      <c r="AF208" s="38"/>
      <c r="IM208" s="35"/>
    </row>
    <row r="209" spans="1:247" ht="12.75" customHeight="1" x14ac:dyDescent="0.2">
      <c r="A209" s="37"/>
      <c r="D209" s="9"/>
      <c r="AF209" s="38"/>
      <c r="IM209" s="35"/>
    </row>
    <row r="210" spans="1:247" ht="12.75" customHeight="1" x14ac:dyDescent="0.2">
      <c r="A210" s="37"/>
      <c r="D210" s="9"/>
      <c r="AF210" s="38"/>
      <c r="IM210" s="35"/>
    </row>
    <row r="211" spans="1:247" ht="12.75" customHeight="1" x14ac:dyDescent="0.2">
      <c r="A211" s="37"/>
      <c r="D211" s="9"/>
      <c r="AF211" s="38"/>
      <c r="IM211" s="35"/>
    </row>
    <row r="212" spans="1:247" ht="12.75" customHeight="1" x14ac:dyDescent="0.2">
      <c r="A212" s="37"/>
      <c r="D212" s="9"/>
      <c r="AF212" s="38"/>
      <c r="IM212" s="35"/>
    </row>
    <row r="213" spans="1:247" ht="12.75" customHeight="1" x14ac:dyDescent="0.2">
      <c r="A213" s="37"/>
      <c r="D213" s="9"/>
      <c r="AF213" s="38"/>
      <c r="IM213" s="35"/>
    </row>
    <row r="214" spans="1:247" ht="12.75" customHeight="1" x14ac:dyDescent="0.2">
      <c r="A214" s="37"/>
      <c r="D214" s="9"/>
      <c r="AF214" s="38"/>
      <c r="IM214" s="35"/>
    </row>
    <row r="215" spans="1:247" ht="12.75" customHeight="1" x14ac:dyDescent="0.2">
      <c r="A215" s="37"/>
      <c r="D215" s="9"/>
      <c r="AF215" s="38"/>
      <c r="IM215" s="35"/>
    </row>
    <row r="216" spans="1:247" ht="12.75" customHeight="1" x14ac:dyDescent="0.2">
      <c r="A216" s="37"/>
      <c r="D216" s="9"/>
      <c r="AF216" s="38"/>
      <c r="IM216" s="35"/>
    </row>
    <row r="217" spans="1:247" ht="12.75" customHeight="1" x14ac:dyDescent="0.2">
      <c r="A217" s="37"/>
      <c r="D217" s="9"/>
      <c r="AF217" s="38"/>
      <c r="IM217" s="35"/>
    </row>
    <row r="218" spans="1:247" ht="12.75" customHeight="1" x14ac:dyDescent="0.2">
      <c r="A218" s="37"/>
      <c r="D218" s="9"/>
      <c r="AF218" s="38"/>
      <c r="IM218" s="35"/>
    </row>
    <row r="219" spans="1:247" ht="12.75" customHeight="1" x14ac:dyDescent="0.2">
      <c r="A219" s="37"/>
      <c r="D219" s="9"/>
      <c r="AF219" s="38"/>
      <c r="IM219" s="35"/>
    </row>
    <row r="220" spans="1:247" ht="12.75" customHeight="1" x14ac:dyDescent="0.2">
      <c r="A220" s="37"/>
      <c r="D220" s="9"/>
      <c r="AF220" s="38"/>
      <c r="IM220" s="35"/>
    </row>
    <row r="221" spans="1:247" ht="12.75" customHeight="1" x14ac:dyDescent="0.2">
      <c r="A221" s="37"/>
      <c r="D221" s="9"/>
      <c r="AF221" s="38"/>
      <c r="IM221" s="35"/>
    </row>
    <row r="222" spans="1:247" ht="12.75" customHeight="1" x14ac:dyDescent="0.2">
      <c r="A222" s="37"/>
      <c r="D222" s="9"/>
      <c r="AF222" s="38"/>
      <c r="IM222" s="35"/>
    </row>
    <row r="223" spans="1:247" ht="12.75" customHeight="1" x14ac:dyDescent="0.2">
      <c r="A223" s="37"/>
      <c r="D223" s="9"/>
      <c r="AF223" s="38"/>
      <c r="IM223" s="35"/>
    </row>
    <row r="224" spans="1:247" ht="12.75" customHeight="1" x14ac:dyDescent="0.2">
      <c r="A224" s="37"/>
      <c r="D224" s="9"/>
      <c r="AF224" s="38"/>
      <c r="IM224" s="35"/>
    </row>
    <row r="225" spans="1:247" ht="12.75" customHeight="1" x14ac:dyDescent="0.2">
      <c r="A225" s="37"/>
      <c r="D225" s="9"/>
      <c r="AF225" s="38"/>
      <c r="IM225" s="35"/>
    </row>
    <row r="226" spans="1:247" ht="12.75" customHeight="1" x14ac:dyDescent="0.2">
      <c r="A226" s="37"/>
      <c r="D226" s="9"/>
      <c r="AF226" s="38"/>
      <c r="IM226" s="35"/>
    </row>
    <row r="227" spans="1:247" ht="12.75" customHeight="1" x14ac:dyDescent="0.2">
      <c r="A227" s="37"/>
      <c r="D227" s="9"/>
      <c r="AF227" s="38"/>
      <c r="IM227" s="35"/>
    </row>
    <row r="228" spans="1:247" ht="12.75" customHeight="1" x14ac:dyDescent="0.2">
      <c r="A228" s="37"/>
      <c r="D228" s="9"/>
      <c r="AF228" s="38"/>
      <c r="IM228" s="35"/>
    </row>
    <row r="229" spans="1:247" ht="12.75" customHeight="1" x14ac:dyDescent="0.2">
      <c r="A229" s="37"/>
      <c r="D229" s="9"/>
      <c r="AF229" s="38"/>
      <c r="IM229" s="35"/>
    </row>
    <row r="230" spans="1:247" ht="12.75" customHeight="1" x14ac:dyDescent="0.2">
      <c r="A230" s="37"/>
      <c r="D230" s="9"/>
      <c r="AF230" s="38"/>
      <c r="IM230" s="35"/>
    </row>
    <row r="231" spans="1:247" ht="12.75" customHeight="1" x14ac:dyDescent="0.2">
      <c r="A231" s="37"/>
      <c r="D231" s="9"/>
      <c r="AF231" s="38"/>
      <c r="IM231" s="35"/>
    </row>
    <row r="232" spans="1:247" ht="12.75" customHeight="1" x14ac:dyDescent="0.2">
      <c r="A232" s="37"/>
      <c r="D232" s="9"/>
      <c r="AF232" s="38"/>
      <c r="IM232" s="35"/>
    </row>
    <row r="233" spans="1:247" ht="12.75" customHeight="1" x14ac:dyDescent="0.2">
      <c r="A233" s="37"/>
      <c r="D233" s="9"/>
      <c r="AF233" s="38"/>
      <c r="IM233" s="35"/>
    </row>
    <row r="234" spans="1:247" ht="12.75" customHeight="1" x14ac:dyDescent="0.2">
      <c r="A234" s="37"/>
      <c r="D234" s="9"/>
      <c r="AF234" s="38"/>
      <c r="IM234" s="35"/>
    </row>
    <row r="235" spans="1:247" ht="12.75" customHeight="1" x14ac:dyDescent="0.2">
      <c r="A235" s="37"/>
      <c r="D235" s="9"/>
      <c r="AF235" s="38"/>
      <c r="IM235" s="35"/>
    </row>
    <row r="236" spans="1:247" ht="12.75" customHeight="1" x14ac:dyDescent="0.2">
      <c r="A236" s="37"/>
      <c r="D236" s="9"/>
      <c r="AF236" s="38"/>
      <c r="IM236" s="35"/>
    </row>
    <row r="237" spans="1:247" ht="12.75" customHeight="1" x14ac:dyDescent="0.2">
      <c r="A237" s="37"/>
      <c r="D237" s="9"/>
      <c r="AF237" s="38"/>
      <c r="IM237" s="35"/>
    </row>
    <row r="238" spans="1:247" ht="12.75" customHeight="1" x14ac:dyDescent="0.2">
      <c r="A238" s="37"/>
      <c r="D238" s="9"/>
      <c r="AF238" s="38"/>
      <c r="IM238" s="35"/>
    </row>
    <row r="239" spans="1:247" ht="12.75" customHeight="1" x14ac:dyDescent="0.2">
      <c r="A239" s="37"/>
      <c r="D239" s="9"/>
      <c r="AF239" s="38"/>
      <c r="IM239" s="35"/>
    </row>
    <row r="240" spans="1:247" ht="12.75" customHeight="1" x14ac:dyDescent="0.2">
      <c r="A240" s="37"/>
      <c r="D240" s="9"/>
      <c r="AF240" s="38"/>
      <c r="IM240" s="35"/>
    </row>
    <row r="241" spans="1:247" ht="12.75" customHeight="1" x14ac:dyDescent="0.2">
      <c r="A241" s="37"/>
      <c r="D241" s="9"/>
      <c r="AF241" s="38"/>
      <c r="IM241" s="35"/>
    </row>
    <row r="242" spans="1:247" ht="12.75" customHeight="1" x14ac:dyDescent="0.2">
      <c r="A242" s="37"/>
      <c r="D242" s="9"/>
      <c r="AF242" s="38"/>
      <c r="IM242" s="35"/>
    </row>
    <row r="243" spans="1:247" ht="12.75" customHeight="1" x14ac:dyDescent="0.2">
      <c r="A243" s="37"/>
      <c r="D243" s="9"/>
      <c r="AF243" s="38"/>
      <c r="IM243" s="35"/>
    </row>
    <row r="244" spans="1:247" ht="12.75" customHeight="1" x14ac:dyDescent="0.2">
      <c r="A244" s="37"/>
      <c r="D244" s="9"/>
      <c r="AF244" s="38"/>
      <c r="IM244" s="35"/>
    </row>
    <row r="245" spans="1:247" ht="12.75" customHeight="1" x14ac:dyDescent="0.2">
      <c r="A245" s="37"/>
      <c r="D245" s="9"/>
      <c r="AF245" s="38"/>
      <c r="IM245" s="35"/>
    </row>
    <row r="246" spans="1:247" ht="12.75" customHeight="1" x14ac:dyDescent="0.2">
      <c r="A246" s="37"/>
      <c r="D246" s="9"/>
      <c r="AF246" s="38"/>
      <c r="IM246" s="35"/>
    </row>
    <row r="247" spans="1:247" ht="12.75" customHeight="1" x14ac:dyDescent="0.2">
      <c r="A247" s="37"/>
      <c r="D247" s="9"/>
      <c r="AF247" s="38"/>
      <c r="IM247" s="35"/>
    </row>
    <row r="248" spans="1:247" ht="12.75" customHeight="1" x14ac:dyDescent="0.2">
      <c r="A248" s="37"/>
      <c r="D248" s="9"/>
      <c r="AF248" s="38"/>
      <c r="IM248" s="35"/>
    </row>
    <row r="249" spans="1:247" ht="12.75" customHeight="1" x14ac:dyDescent="0.2">
      <c r="A249" s="37"/>
      <c r="D249" s="9"/>
      <c r="AF249" s="38"/>
      <c r="IM249" s="35"/>
    </row>
    <row r="250" spans="1:247" ht="12.75" customHeight="1" x14ac:dyDescent="0.2">
      <c r="A250" s="37"/>
      <c r="D250" s="9"/>
      <c r="AF250" s="38"/>
      <c r="IM250" s="35"/>
    </row>
    <row r="251" spans="1:247" ht="12.75" customHeight="1" x14ac:dyDescent="0.2">
      <c r="A251" s="37"/>
      <c r="D251" s="9"/>
      <c r="AF251" s="38"/>
      <c r="IM251" s="35"/>
    </row>
    <row r="252" spans="1:247" ht="12.75" customHeight="1" x14ac:dyDescent="0.2">
      <c r="A252" s="37"/>
      <c r="D252" s="9"/>
      <c r="AF252" s="38"/>
      <c r="IM252" s="35"/>
    </row>
    <row r="253" spans="1:247" ht="12.75" customHeight="1" x14ac:dyDescent="0.2">
      <c r="A253" s="37"/>
      <c r="D253" s="9"/>
      <c r="AF253" s="38"/>
      <c r="IM253" s="35"/>
    </row>
    <row r="254" spans="1:247" ht="12.75" customHeight="1" x14ac:dyDescent="0.2">
      <c r="A254" s="37"/>
      <c r="D254" s="9"/>
      <c r="AF254" s="38"/>
      <c r="IM254" s="35"/>
    </row>
    <row r="255" spans="1:247" ht="12.75" customHeight="1" x14ac:dyDescent="0.2">
      <c r="A255" s="37"/>
      <c r="D255" s="9"/>
      <c r="AF255" s="38"/>
      <c r="IM255" s="35"/>
    </row>
    <row r="256" spans="1:247" ht="12.75" customHeight="1" x14ac:dyDescent="0.2">
      <c r="A256" s="37"/>
      <c r="D256" s="9"/>
      <c r="AF256" s="38"/>
      <c r="IM256" s="35"/>
    </row>
    <row r="257" spans="1:247" ht="12.75" customHeight="1" x14ac:dyDescent="0.2">
      <c r="A257" s="37"/>
      <c r="D257" s="9"/>
      <c r="AF257" s="38"/>
      <c r="IM257" s="35"/>
    </row>
    <row r="258" spans="1:247" ht="12.75" customHeight="1" x14ac:dyDescent="0.2">
      <c r="A258" s="37"/>
      <c r="D258" s="9"/>
      <c r="AF258" s="38"/>
      <c r="IM258" s="35"/>
    </row>
    <row r="259" spans="1:247" ht="12.75" customHeight="1" x14ac:dyDescent="0.2">
      <c r="A259" s="37"/>
      <c r="D259" s="9"/>
      <c r="AF259" s="38"/>
      <c r="IM259" s="35"/>
    </row>
    <row r="260" spans="1:247" ht="12.75" customHeight="1" x14ac:dyDescent="0.2">
      <c r="A260" s="37"/>
      <c r="D260" s="9"/>
      <c r="AF260" s="38"/>
      <c r="IM260" s="35"/>
    </row>
    <row r="261" spans="1:247" ht="12.75" customHeight="1" x14ac:dyDescent="0.2">
      <c r="A261" s="37"/>
      <c r="D261" s="9"/>
      <c r="AF261" s="38"/>
      <c r="IM261" s="35"/>
    </row>
    <row r="262" spans="1:247" ht="12.75" customHeight="1" x14ac:dyDescent="0.2">
      <c r="A262" s="37"/>
      <c r="D262" s="9"/>
      <c r="AF262" s="38"/>
      <c r="IM262" s="35"/>
    </row>
    <row r="263" spans="1:247" ht="12.75" customHeight="1" x14ac:dyDescent="0.2">
      <c r="A263" s="37"/>
      <c r="D263" s="9"/>
      <c r="AF263" s="38"/>
      <c r="IM263" s="35"/>
    </row>
    <row r="264" spans="1:247" ht="12.75" customHeight="1" x14ac:dyDescent="0.2">
      <c r="A264" s="37"/>
      <c r="D264" s="9"/>
      <c r="AF264" s="38"/>
      <c r="IM264" s="35"/>
    </row>
    <row r="265" spans="1:247" ht="12.75" customHeight="1" x14ac:dyDescent="0.2">
      <c r="A265" s="37"/>
      <c r="D265" s="9"/>
      <c r="AF265" s="38"/>
      <c r="IM265" s="35"/>
    </row>
    <row r="266" spans="1:247" ht="12.75" customHeight="1" x14ac:dyDescent="0.2">
      <c r="A266" s="37"/>
      <c r="D266" s="9"/>
      <c r="AF266" s="38"/>
      <c r="IM266" s="35"/>
    </row>
    <row r="267" spans="1:247" ht="12.75" customHeight="1" x14ac:dyDescent="0.2">
      <c r="A267" s="37"/>
      <c r="D267" s="9"/>
      <c r="AF267" s="38"/>
      <c r="IM267" s="35"/>
    </row>
    <row r="268" spans="1:247" ht="12.75" customHeight="1" x14ac:dyDescent="0.2">
      <c r="A268" s="37"/>
      <c r="D268" s="9"/>
      <c r="AF268" s="38"/>
      <c r="IM268" s="35"/>
    </row>
    <row r="269" spans="1:247" ht="12.75" customHeight="1" x14ac:dyDescent="0.2">
      <c r="A269" s="37"/>
      <c r="D269" s="9"/>
      <c r="AF269" s="38"/>
      <c r="IM269" s="35"/>
    </row>
    <row r="270" spans="1:247" ht="12.75" customHeight="1" x14ac:dyDescent="0.2">
      <c r="A270" s="37"/>
      <c r="D270" s="9"/>
      <c r="AF270" s="38"/>
      <c r="IM270" s="35"/>
    </row>
    <row r="271" spans="1:247" ht="12.75" customHeight="1" x14ac:dyDescent="0.2">
      <c r="A271" s="37"/>
      <c r="D271" s="9"/>
      <c r="AF271" s="38"/>
      <c r="IM271" s="35"/>
    </row>
    <row r="272" spans="1:247" ht="12.75" customHeight="1" x14ac:dyDescent="0.2">
      <c r="A272" s="37"/>
      <c r="D272" s="9"/>
      <c r="AF272" s="38"/>
      <c r="IM272" s="35"/>
    </row>
    <row r="273" spans="1:247" ht="12.75" customHeight="1" x14ac:dyDescent="0.2">
      <c r="A273" s="37"/>
      <c r="D273" s="9"/>
      <c r="AF273" s="38"/>
      <c r="IM273" s="35"/>
    </row>
    <row r="274" spans="1:247" ht="12.75" customHeight="1" x14ac:dyDescent="0.2">
      <c r="A274" s="37"/>
      <c r="D274" s="9"/>
      <c r="AF274" s="38"/>
      <c r="IM274" s="35"/>
    </row>
    <row r="275" spans="1:247" ht="12.75" customHeight="1" x14ac:dyDescent="0.2">
      <c r="A275" s="37"/>
      <c r="D275" s="9"/>
      <c r="AF275" s="38"/>
      <c r="IM275" s="35"/>
    </row>
    <row r="276" spans="1:247" ht="12.75" customHeight="1" x14ac:dyDescent="0.2">
      <c r="A276" s="37"/>
      <c r="D276" s="9"/>
      <c r="AF276" s="38"/>
      <c r="IM276" s="35"/>
    </row>
    <row r="277" spans="1:247" ht="12.75" customHeight="1" x14ac:dyDescent="0.2">
      <c r="A277" s="37"/>
      <c r="D277" s="9"/>
      <c r="AF277" s="38"/>
      <c r="IM277" s="35"/>
    </row>
    <row r="278" spans="1:247" ht="12.75" customHeight="1" x14ac:dyDescent="0.2">
      <c r="A278" s="37"/>
      <c r="D278" s="9"/>
      <c r="AF278" s="38"/>
      <c r="IM278" s="35"/>
    </row>
    <row r="279" spans="1:247" ht="12.75" customHeight="1" x14ac:dyDescent="0.2">
      <c r="A279" s="37"/>
      <c r="D279" s="9"/>
      <c r="AF279" s="38"/>
      <c r="IM279" s="35"/>
    </row>
    <row r="280" spans="1:247" ht="12.75" customHeight="1" x14ac:dyDescent="0.2">
      <c r="A280" s="37"/>
      <c r="D280" s="9"/>
      <c r="AF280" s="38"/>
      <c r="IM280" s="35"/>
    </row>
    <row r="281" spans="1:247" ht="12.75" customHeight="1" x14ac:dyDescent="0.2">
      <c r="A281" s="37"/>
      <c r="D281" s="9"/>
      <c r="AF281" s="38"/>
      <c r="IM281" s="35"/>
    </row>
    <row r="282" spans="1:247" ht="12.75" customHeight="1" x14ac:dyDescent="0.2">
      <c r="A282" s="37"/>
      <c r="D282" s="9"/>
      <c r="AF282" s="38"/>
      <c r="IM282" s="35"/>
    </row>
    <row r="283" spans="1:247" ht="12.75" customHeight="1" x14ac:dyDescent="0.2">
      <c r="A283" s="37"/>
      <c r="D283" s="9"/>
      <c r="AF283" s="38"/>
      <c r="IM283" s="35"/>
    </row>
    <row r="284" spans="1:247" ht="12.75" customHeight="1" x14ac:dyDescent="0.2">
      <c r="A284" s="37"/>
      <c r="D284" s="9"/>
      <c r="AF284" s="38"/>
      <c r="IM284" s="35"/>
    </row>
    <row r="285" spans="1:247" ht="12.75" customHeight="1" x14ac:dyDescent="0.2">
      <c r="A285" s="37"/>
      <c r="D285" s="9"/>
      <c r="AF285" s="38"/>
      <c r="IM285" s="35"/>
    </row>
    <row r="286" spans="1:247" ht="12.75" customHeight="1" x14ac:dyDescent="0.2">
      <c r="A286" s="37"/>
      <c r="D286" s="9"/>
      <c r="AF286" s="38"/>
      <c r="IM286" s="35"/>
    </row>
    <row r="287" spans="1:247" ht="12.75" customHeight="1" x14ac:dyDescent="0.2">
      <c r="A287" s="37"/>
      <c r="D287" s="9"/>
      <c r="AF287" s="38"/>
      <c r="IM287" s="35"/>
    </row>
    <row r="288" spans="1:247" ht="12.75" customHeight="1" x14ac:dyDescent="0.2">
      <c r="A288" s="37"/>
      <c r="D288" s="9"/>
      <c r="AF288" s="38"/>
      <c r="IM288" s="35"/>
    </row>
    <row r="289" spans="1:247" ht="12.75" customHeight="1" x14ac:dyDescent="0.2">
      <c r="A289" s="37"/>
      <c r="D289" s="9"/>
      <c r="AF289" s="38"/>
      <c r="IM289" s="35"/>
    </row>
    <row r="290" spans="1:247" ht="12.75" customHeight="1" x14ac:dyDescent="0.2">
      <c r="A290" s="37"/>
      <c r="D290" s="9"/>
      <c r="AF290" s="38"/>
      <c r="IM290" s="35"/>
    </row>
    <row r="291" spans="1:247" ht="12.75" customHeight="1" x14ac:dyDescent="0.2">
      <c r="A291" s="37"/>
      <c r="D291" s="9"/>
      <c r="AF291" s="38"/>
      <c r="IM291" s="35"/>
    </row>
    <row r="292" spans="1:247" ht="12.75" customHeight="1" x14ac:dyDescent="0.2">
      <c r="A292" s="37"/>
      <c r="D292" s="9"/>
      <c r="AF292" s="38"/>
      <c r="IM292" s="35"/>
    </row>
    <row r="293" spans="1:247" ht="12.75" customHeight="1" x14ac:dyDescent="0.2">
      <c r="A293" s="37"/>
      <c r="D293" s="9"/>
      <c r="AF293" s="38"/>
      <c r="IM293" s="35"/>
    </row>
    <row r="294" spans="1:247" ht="12.75" customHeight="1" x14ac:dyDescent="0.2">
      <c r="A294" s="37"/>
      <c r="D294" s="9"/>
      <c r="AF294" s="38"/>
      <c r="IM294" s="35"/>
    </row>
    <row r="295" spans="1:247" ht="12.75" customHeight="1" x14ac:dyDescent="0.2">
      <c r="A295" s="37"/>
      <c r="D295" s="9"/>
      <c r="AF295" s="38"/>
      <c r="IM295" s="35"/>
    </row>
    <row r="296" spans="1:247" ht="12.75" customHeight="1" x14ac:dyDescent="0.2">
      <c r="A296" s="37"/>
      <c r="D296" s="9"/>
      <c r="AF296" s="38"/>
      <c r="IM296" s="35"/>
    </row>
    <row r="297" spans="1:247" ht="12.75" customHeight="1" x14ac:dyDescent="0.2">
      <c r="A297" s="37"/>
      <c r="D297" s="9"/>
      <c r="AF297" s="38"/>
      <c r="IM297" s="35"/>
    </row>
    <row r="298" spans="1:247" ht="12.75" customHeight="1" x14ac:dyDescent="0.2">
      <c r="A298" s="37"/>
      <c r="D298" s="9"/>
      <c r="AF298" s="38"/>
      <c r="IM298" s="35"/>
    </row>
    <row r="299" spans="1:247" ht="12.75" customHeight="1" x14ac:dyDescent="0.2">
      <c r="A299" s="37"/>
      <c r="D299" s="9"/>
      <c r="AF299" s="38"/>
      <c r="IM299" s="35"/>
    </row>
    <row r="300" spans="1:247" ht="12.75" customHeight="1" x14ac:dyDescent="0.2">
      <c r="A300" s="37"/>
      <c r="D300" s="9"/>
      <c r="AF300" s="38"/>
      <c r="IM300" s="35"/>
    </row>
    <row r="301" spans="1:247" ht="12.75" customHeight="1" x14ac:dyDescent="0.2">
      <c r="A301" s="37"/>
      <c r="D301" s="9"/>
      <c r="AF301" s="38"/>
      <c r="IM301" s="35"/>
    </row>
    <row r="302" spans="1:247" ht="12.75" customHeight="1" x14ac:dyDescent="0.2">
      <c r="A302" s="37"/>
      <c r="D302" s="9"/>
      <c r="AF302" s="38"/>
      <c r="IM302" s="35"/>
    </row>
    <row r="303" spans="1:247" ht="12.75" customHeight="1" x14ac:dyDescent="0.2">
      <c r="A303" s="37"/>
      <c r="D303" s="9"/>
      <c r="AF303" s="38"/>
      <c r="IM303" s="35"/>
    </row>
    <row r="304" spans="1:247" ht="12.75" customHeight="1" x14ac:dyDescent="0.2">
      <c r="A304" s="37"/>
      <c r="D304" s="9"/>
      <c r="AF304" s="38"/>
      <c r="IM304" s="35"/>
    </row>
    <row r="305" spans="1:247" ht="12.75" customHeight="1" x14ac:dyDescent="0.2">
      <c r="A305" s="37"/>
      <c r="D305" s="9"/>
      <c r="AF305" s="38"/>
      <c r="IM305" s="35"/>
    </row>
    <row r="306" spans="1:247" ht="12.75" customHeight="1" x14ac:dyDescent="0.2">
      <c r="A306" s="37"/>
      <c r="D306" s="9"/>
      <c r="AF306" s="38"/>
      <c r="IM306" s="35"/>
    </row>
    <row r="307" spans="1:247" ht="12.75" customHeight="1" x14ac:dyDescent="0.2">
      <c r="A307" s="37"/>
      <c r="D307" s="9"/>
      <c r="AF307" s="38"/>
      <c r="IM307" s="35"/>
    </row>
    <row r="308" spans="1:247" ht="12.75" customHeight="1" x14ac:dyDescent="0.2">
      <c r="A308" s="37"/>
      <c r="D308" s="9"/>
      <c r="AF308" s="38"/>
      <c r="IM308" s="35"/>
    </row>
    <row r="309" spans="1:247" ht="12.75" customHeight="1" x14ac:dyDescent="0.2">
      <c r="A309" s="37"/>
      <c r="D309" s="9"/>
      <c r="AF309" s="38"/>
      <c r="IM309" s="35"/>
    </row>
    <row r="310" spans="1:247" ht="12.75" customHeight="1" x14ac:dyDescent="0.2">
      <c r="A310" s="37"/>
      <c r="D310" s="9"/>
      <c r="AF310" s="38"/>
      <c r="IM310" s="35"/>
    </row>
    <row r="311" spans="1:247" ht="12.75" customHeight="1" x14ac:dyDescent="0.2">
      <c r="A311" s="37"/>
      <c r="D311" s="9"/>
      <c r="AF311" s="38"/>
      <c r="IM311" s="35"/>
    </row>
    <row r="312" spans="1:247" ht="12.75" customHeight="1" x14ac:dyDescent="0.2">
      <c r="A312" s="37"/>
      <c r="D312" s="9"/>
      <c r="AF312" s="38"/>
      <c r="IM312" s="35"/>
    </row>
    <row r="313" spans="1:247" ht="12.75" customHeight="1" x14ac:dyDescent="0.2">
      <c r="A313" s="37"/>
      <c r="D313" s="9"/>
      <c r="AF313" s="38"/>
      <c r="IM313" s="35"/>
    </row>
    <row r="314" spans="1:247" ht="12.75" customHeight="1" x14ac:dyDescent="0.2">
      <c r="A314" s="37"/>
      <c r="D314" s="9"/>
      <c r="AF314" s="38"/>
      <c r="IM314" s="35"/>
    </row>
    <row r="315" spans="1:247" ht="12.75" customHeight="1" x14ac:dyDescent="0.2">
      <c r="A315" s="37"/>
      <c r="D315" s="9"/>
      <c r="AF315" s="38"/>
      <c r="IM315" s="35"/>
    </row>
    <row r="316" spans="1:247" ht="12.75" customHeight="1" x14ac:dyDescent="0.2">
      <c r="A316" s="37"/>
      <c r="D316" s="9"/>
      <c r="AF316" s="38"/>
      <c r="IM316" s="35"/>
    </row>
    <row r="317" spans="1:247" ht="12.75" customHeight="1" x14ac:dyDescent="0.2">
      <c r="A317" s="37"/>
      <c r="D317" s="9"/>
      <c r="AF317" s="38"/>
      <c r="IM317" s="35"/>
    </row>
    <row r="318" spans="1:247" ht="12.75" customHeight="1" x14ac:dyDescent="0.2">
      <c r="A318" s="37"/>
      <c r="D318" s="9"/>
      <c r="AF318" s="38"/>
      <c r="IM318" s="35"/>
    </row>
    <row r="319" spans="1:247" ht="12.75" customHeight="1" x14ac:dyDescent="0.2">
      <c r="A319" s="37"/>
      <c r="D319" s="9"/>
      <c r="AF319" s="38"/>
      <c r="IM319" s="35"/>
    </row>
    <row r="320" spans="1:247" ht="12.75" customHeight="1" x14ac:dyDescent="0.2">
      <c r="A320" s="37"/>
      <c r="D320" s="9"/>
      <c r="AF320" s="38"/>
      <c r="IM320" s="35"/>
    </row>
    <row r="321" spans="1:247" ht="12.75" customHeight="1" x14ac:dyDescent="0.2">
      <c r="A321" s="37"/>
      <c r="D321" s="9"/>
      <c r="AF321" s="38"/>
      <c r="IM321" s="35"/>
    </row>
    <row r="322" spans="1:247" ht="12.75" customHeight="1" x14ac:dyDescent="0.2">
      <c r="A322" s="37"/>
      <c r="D322" s="9"/>
      <c r="AF322" s="38"/>
      <c r="IM322" s="35"/>
    </row>
    <row r="323" spans="1:247" ht="12.75" customHeight="1" x14ac:dyDescent="0.2">
      <c r="A323" s="37"/>
      <c r="D323" s="9"/>
      <c r="AF323" s="38"/>
      <c r="IM323" s="35"/>
    </row>
    <row r="324" spans="1:247" ht="12.75" customHeight="1" x14ac:dyDescent="0.2">
      <c r="A324" s="37"/>
      <c r="D324" s="9"/>
      <c r="AF324" s="38"/>
      <c r="IM324" s="35"/>
    </row>
    <row r="325" spans="1:247" ht="12.75" customHeight="1" x14ac:dyDescent="0.2">
      <c r="A325" s="37"/>
      <c r="D325" s="9"/>
      <c r="AF325" s="38"/>
      <c r="IM325" s="35"/>
    </row>
    <row r="326" spans="1:247" ht="12.75" customHeight="1" x14ac:dyDescent="0.2">
      <c r="A326" s="37"/>
      <c r="D326" s="9"/>
      <c r="AF326" s="38"/>
      <c r="IM326" s="35"/>
    </row>
    <row r="327" spans="1:247" ht="12.75" customHeight="1" x14ac:dyDescent="0.2">
      <c r="A327" s="37"/>
      <c r="D327" s="9"/>
      <c r="AF327" s="38"/>
      <c r="IM327" s="35"/>
    </row>
    <row r="328" spans="1:247" ht="12.75" customHeight="1" x14ac:dyDescent="0.2">
      <c r="A328" s="37"/>
      <c r="D328" s="9"/>
      <c r="AF328" s="38"/>
      <c r="IM328" s="35"/>
    </row>
    <row r="329" spans="1:247" ht="12.75" customHeight="1" x14ac:dyDescent="0.2">
      <c r="A329" s="37"/>
      <c r="D329" s="9"/>
      <c r="AF329" s="38"/>
      <c r="IM329" s="35"/>
    </row>
    <row r="330" spans="1:247" ht="12.75" customHeight="1" x14ac:dyDescent="0.2">
      <c r="A330" s="37"/>
      <c r="D330" s="9"/>
      <c r="AF330" s="38"/>
      <c r="IM330" s="35"/>
    </row>
    <row r="331" spans="1:247" ht="12.75" customHeight="1" x14ac:dyDescent="0.2">
      <c r="A331" s="37"/>
      <c r="D331" s="9"/>
      <c r="AF331" s="38"/>
      <c r="IM331" s="35"/>
    </row>
    <row r="332" spans="1:247" ht="12.75" customHeight="1" x14ac:dyDescent="0.2">
      <c r="A332" s="37"/>
      <c r="D332" s="9"/>
      <c r="AF332" s="38"/>
      <c r="IM332" s="35"/>
    </row>
    <row r="333" spans="1:247" ht="12.75" customHeight="1" x14ac:dyDescent="0.2">
      <c r="A333" s="37"/>
      <c r="D333" s="9"/>
      <c r="AF333" s="38"/>
      <c r="IM333" s="35"/>
    </row>
    <row r="334" spans="1:247" ht="12.75" customHeight="1" x14ac:dyDescent="0.2">
      <c r="A334" s="37"/>
      <c r="D334" s="9"/>
      <c r="AF334" s="38"/>
      <c r="IM334" s="35"/>
    </row>
    <row r="335" spans="1:247" ht="12.75" customHeight="1" x14ac:dyDescent="0.2">
      <c r="A335" s="37"/>
      <c r="D335" s="9"/>
      <c r="AF335" s="38"/>
      <c r="IM335" s="35"/>
    </row>
    <row r="336" spans="1:247" ht="12.75" customHeight="1" x14ac:dyDescent="0.2">
      <c r="A336" s="37"/>
      <c r="D336" s="9"/>
      <c r="AF336" s="38"/>
      <c r="IM336" s="35"/>
    </row>
    <row r="337" spans="1:247" ht="12.75" customHeight="1" x14ac:dyDescent="0.2">
      <c r="A337" s="37"/>
      <c r="D337" s="9"/>
      <c r="AF337" s="38"/>
      <c r="IM337" s="35"/>
    </row>
    <row r="338" spans="1:247" ht="12.75" customHeight="1" x14ac:dyDescent="0.2">
      <c r="A338" s="37"/>
      <c r="D338" s="9"/>
      <c r="AF338" s="38"/>
      <c r="IM338" s="35"/>
    </row>
    <row r="339" spans="1:247" ht="12.75" customHeight="1" x14ac:dyDescent="0.2">
      <c r="A339" s="37"/>
      <c r="D339" s="9"/>
      <c r="AF339" s="38"/>
      <c r="IM339" s="35"/>
    </row>
    <row r="340" spans="1:247" ht="12.75" customHeight="1" x14ac:dyDescent="0.2">
      <c r="A340" s="37"/>
      <c r="D340" s="9"/>
      <c r="AF340" s="38"/>
      <c r="IM340" s="35"/>
    </row>
    <row r="341" spans="1:247" ht="12.75" customHeight="1" x14ac:dyDescent="0.2">
      <c r="A341" s="37"/>
      <c r="D341" s="9"/>
      <c r="AF341" s="38"/>
      <c r="IM341" s="35"/>
    </row>
    <row r="342" spans="1:247" ht="12.75" customHeight="1" x14ac:dyDescent="0.2">
      <c r="A342" s="37"/>
      <c r="D342" s="9"/>
      <c r="AF342" s="38"/>
      <c r="IM342" s="35"/>
    </row>
    <row r="343" spans="1:247" ht="12.75" customHeight="1" x14ac:dyDescent="0.2">
      <c r="A343" s="37"/>
      <c r="D343" s="9"/>
      <c r="AF343" s="38"/>
      <c r="IM343" s="35"/>
    </row>
    <row r="344" spans="1:247" ht="12.75" customHeight="1" x14ac:dyDescent="0.2">
      <c r="A344" s="37"/>
      <c r="D344" s="9"/>
      <c r="AF344" s="38"/>
      <c r="IM344" s="35"/>
    </row>
    <row r="345" spans="1:247" ht="12.75" customHeight="1" x14ac:dyDescent="0.2">
      <c r="A345" s="37"/>
      <c r="D345" s="9"/>
      <c r="AF345" s="38"/>
      <c r="IM345" s="35"/>
    </row>
    <row r="346" spans="1:247" ht="12.75" customHeight="1" x14ac:dyDescent="0.2">
      <c r="A346" s="37"/>
      <c r="D346" s="9"/>
      <c r="AF346" s="38"/>
      <c r="IM346" s="35"/>
    </row>
    <row r="347" spans="1:247" ht="12.75" customHeight="1" x14ac:dyDescent="0.2">
      <c r="A347" s="37"/>
      <c r="D347" s="9"/>
      <c r="AF347" s="38"/>
      <c r="IM347" s="35"/>
    </row>
    <row r="348" spans="1:247" ht="12.75" customHeight="1" x14ac:dyDescent="0.2">
      <c r="A348" s="37"/>
      <c r="D348" s="9"/>
      <c r="AF348" s="38"/>
      <c r="IM348" s="35"/>
    </row>
    <row r="349" spans="1:247" ht="12.75" customHeight="1" x14ac:dyDescent="0.2">
      <c r="A349" s="37"/>
      <c r="D349" s="9"/>
      <c r="AF349" s="38"/>
      <c r="IM349" s="35"/>
    </row>
    <row r="350" spans="1:247" ht="12.75" customHeight="1" x14ac:dyDescent="0.2">
      <c r="A350" s="37"/>
      <c r="D350" s="9"/>
      <c r="AF350" s="38"/>
      <c r="IM350" s="35"/>
    </row>
    <row r="351" spans="1:247" ht="12.75" customHeight="1" x14ac:dyDescent="0.2">
      <c r="A351" s="37"/>
      <c r="D351" s="9"/>
      <c r="AF351" s="38"/>
      <c r="IM351" s="35"/>
    </row>
    <row r="352" spans="1:247" ht="12.75" customHeight="1" x14ac:dyDescent="0.2">
      <c r="A352" s="37"/>
      <c r="D352" s="9"/>
      <c r="AF352" s="38"/>
      <c r="IM352" s="35"/>
    </row>
    <row r="353" spans="1:247" ht="12.75" customHeight="1" x14ac:dyDescent="0.2">
      <c r="A353" s="37"/>
      <c r="D353" s="9"/>
      <c r="AF353" s="38"/>
      <c r="IM353" s="35"/>
    </row>
    <row r="354" spans="1:247" ht="12.75" customHeight="1" x14ac:dyDescent="0.2">
      <c r="A354" s="37"/>
      <c r="D354" s="9"/>
      <c r="AF354" s="38"/>
      <c r="IM354" s="35"/>
    </row>
    <row r="355" spans="1:247" ht="12.75" customHeight="1" x14ac:dyDescent="0.2">
      <c r="A355" s="37"/>
      <c r="D355" s="9"/>
      <c r="AF355" s="38"/>
      <c r="IM355" s="35"/>
    </row>
    <row r="356" spans="1:247" ht="12.75" customHeight="1" x14ac:dyDescent="0.2">
      <c r="A356" s="37"/>
      <c r="D356" s="9"/>
      <c r="AF356" s="38"/>
      <c r="IM356" s="35"/>
    </row>
    <row r="357" spans="1:247" ht="12.75" customHeight="1" x14ac:dyDescent="0.2">
      <c r="A357" s="37"/>
      <c r="D357" s="9"/>
      <c r="AF357" s="38"/>
      <c r="IM357" s="35"/>
    </row>
    <row r="358" spans="1:247" ht="12.75" customHeight="1" x14ac:dyDescent="0.2">
      <c r="A358" s="37"/>
      <c r="D358" s="9"/>
      <c r="AF358" s="38"/>
      <c r="IM358" s="35"/>
    </row>
    <row r="359" spans="1:247" ht="12.75" customHeight="1" x14ac:dyDescent="0.2">
      <c r="A359" s="37"/>
      <c r="D359" s="9"/>
      <c r="AF359" s="38"/>
      <c r="IM359" s="35"/>
    </row>
    <row r="360" spans="1:247" ht="12.75" customHeight="1" x14ac:dyDescent="0.2">
      <c r="A360" s="37"/>
      <c r="D360" s="9"/>
      <c r="AF360" s="38"/>
      <c r="IM360" s="35"/>
    </row>
    <row r="361" spans="1:247" ht="12.75" customHeight="1" x14ac:dyDescent="0.2">
      <c r="A361" s="37"/>
      <c r="D361" s="9"/>
      <c r="AF361" s="38"/>
      <c r="IM361" s="35"/>
    </row>
    <row r="362" spans="1:247" ht="12.75" customHeight="1" x14ac:dyDescent="0.2">
      <c r="A362" s="37"/>
      <c r="D362" s="9"/>
      <c r="AF362" s="38"/>
      <c r="IM362" s="35"/>
    </row>
    <row r="363" spans="1:247" ht="12.75" customHeight="1" x14ac:dyDescent="0.2">
      <c r="A363" s="37"/>
      <c r="D363" s="9"/>
      <c r="AF363" s="38"/>
      <c r="IM363" s="35"/>
    </row>
    <row r="364" spans="1:247" ht="12.75" customHeight="1" x14ac:dyDescent="0.2">
      <c r="A364" s="37"/>
      <c r="D364" s="9"/>
      <c r="AF364" s="38"/>
      <c r="IM364" s="35"/>
    </row>
    <row r="365" spans="1:247" ht="12.75" customHeight="1" x14ac:dyDescent="0.2">
      <c r="A365" s="37"/>
      <c r="D365" s="9"/>
      <c r="AF365" s="38"/>
      <c r="IM365" s="35"/>
    </row>
    <row r="366" spans="1:247" ht="12.75" customHeight="1" x14ac:dyDescent="0.2">
      <c r="A366" s="37"/>
      <c r="D366" s="9"/>
      <c r="AF366" s="38"/>
      <c r="IM366" s="35"/>
    </row>
    <row r="367" spans="1:247" ht="12.75" customHeight="1" x14ac:dyDescent="0.2">
      <c r="A367" s="37"/>
      <c r="D367" s="9"/>
      <c r="AF367" s="38"/>
      <c r="IM367" s="35"/>
    </row>
    <row r="368" spans="1:247" ht="12.75" customHeight="1" x14ac:dyDescent="0.2">
      <c r="A368" s="37"/>
      <c r="D368" s="9"/>
      <c r="AF368" s="38"/>
      <c r="IM368" s="35"/>
    </row>
    <row r="369" spans="1:247" ht="12.75" customHeight="1" x14ac:dyDescent="0.2">
      <c r="A369" s="37"/>
      <c r="D369" s="9"/>
      <c r="AF369" s="38"/>
      <c r="IM369" s="35"/>
    </row>
    <row r="370" spans="1:247" ht="12.75" customHeight="1" x14ac:dyDescent="0.2">
      <c r="A370" s="37"/>
      <c r="D370" s="9"/>
      <c r="AF370" s="38"/>
      <c r="IM370" s="35"/>
    </row>
    <row r="371" spans="1:247" ht="12.75" customHeight="1" x14ac:dyDescent="0.2">
      <c r="A371" s="37"/>
      <c r="D371" s="9"/>
      <c r="AF371" s="38"/>
      <c r="IM371" s="35"/>
    </row>
    <row r="372" spans="1:247" ht="12.75" customHeight="1" x14ac:dyDescent="0.2">
      <c r="A372" s="37"/>
      <c r="D372" s="9"/>
      <c r="AF372" s="38"/>
      <c r="IM372" s="35"/>
    </row>
    <row r="373" spans="1:247" ht="12.75" customHeight="1" x14ac:dyDescent="0.2">
      <c r="A373" s="37"/>
      <c r="D373" s="9"/>
      <c r="AF373" s="38"/>
      <c r="IM373" s="35"/>
    </row>
    <row r="374" spans="1:247" ht="12.75" customHeight="1" x14ac:dyDescent="0.2">
      <c r="A374" s="37"/>
      <c r="D374" s="9"/>
      <c r="AF374" s="38"/>
      <c r="IM374" s="35"/>
    </row>
    <row r="375" spans="1:247" ht="12.75" customHeight="1" x14ac:dyDescent="0.2">
      <c r="A375" s="37"/>
      <c r="D375" s="9"/>
      <c r="AF375" s="38"/>
      <c r="IM375" s="35"/>
    </row>
    <row r="376" spans="1:247" ht="12.75" customHeight="1" x14ac:dyDescent="0.2">
      <c r="A376" s="37"/>
      <c r="D376" s="9"/>
      <c r="AF376" s="38"/>
      <c r="IM376" s="35"/>
    </row>
    <row r="377" spans="1:247" ht="12.75" customHeight="1" x14ac:dyDescent="0.2">
      <c r="A377" s="37"/>
      <c r="D377" s="9"/>
      <c r="AF377" s="38"/>
      <c r="IM377" s="35"/>
    </row>
    <row r="378" spans="1:247" ht="12.75" customHeight="1" x14ac:dyDescent="0.2">
      <c r="A378" s="37"/>
      <c r="D378" s="9"/>
      <c r="AF378" s="38"/>
      <c r="IM378" s="35"/>
    </row>
    <row r="379" spans="1:247" ht="12.75" customHeight="1" x14ac:dyDescent="0.2">
      <c r="A379" s="37"/>
      <c r="D379" s="9"/>
      <c r="AF379" s="38"/>
      <c r="IM379" s="35"/>
    </row>
    <row r="380" spans="1:247" ht="12.75" customHeight="1" x14ac:dyDescent="0.2">
      <c r="A380" s="37"/>
      <c r="D380" s="9"/>
      <c r="AF380" s="38"/>
      <c r="IM380" s="35"/>
    </row>
    <row r="381" spans="1:247" ht="12.75" customHeight="1" x14ac:dyDescent="0.2">
      <c r="A381" s="37"/>
      <c r="D381" s="9"/>
      <c r="AF381" s="38"/>
      <c r="IM381" s="35"/>
    </row>
    <row r="382" spans="1:247" ht="12.75" customHeight="1" x14ac:dyDescent="0.2">
      <c r="A382" s="37"/>
      <c r="D382" s="9"/>
      <c r="AF382" s="38"/>
      <c r="IM382" s="35"/>
    </row>
    <row r="383" spans="1:247" ht="12.75" customHeight="1" x14ac:dyDescent="0.2">
      <c r="A383" s="37"/>
      <c r="D383" s="9"/>
      <c r="AF383" s="38"/>
      <c r="IM383" s="35"/>
    </row>
    <row r="384" spans="1:247" ht="12.75" customHeight="1" x14ac:dyDescent="0.2">
      <c r="A384" s="37"/>
      <c r="D384" s="9"/>
      <c r="AF384" s="38"/>
      <c r="IM384" s="35"/>
    </row>
    <row r="385" spans="1:247" ht="12.75" customHeight="1" x14ac:dyDescent="0.2">
      <c r="A385" s="37"/>
      <c r="D385" s="9"/>
      <c r="AF385" s="38"/>
      <c r="IM385" s="35"/>
    </row>
    <row r="386" spans="1:247" ht="12.75" customHeight="1" x14ac:dyDescent="0.2">
      <c r="A386" s="37"/>
      <c r="D386" s="9"/>
      <c r="AF386" s="38"/>
      <c r="IM386" s="35"/>
    </row>
    <row r="387" spans="1:247" ht="12.75" customHeight="1" x14ac:dyDescent="0.2">
      <c r="A387" s="37"/>
      <c r="D387" s="9"/>
      <c r="AF387" s="38"/>
      <c r="IM387" s="35"/>
    </row>
    <row r="388" spans="1:247" ht="12.75" customHeight="1" x14ac:dyDescent="0.2">
      <c r="A388" s="37"/>
      <c r="D388" s="9"/>
      <c r="AF388" s="38"/>
      <c r="IM388" s="35"/>
    </row>
    <row r="389" spans="1:247" ht="12.75" customHeight="1" x14ac:dyDescent="0.2">
      <c r="A389" s="37"/>
      <c r="D389" s="9"/>
      <c r="AF389" s="38"/>
      <c r="IM389" s="35"/>
    </row>
    <row r="390" spans="1:247" ht="12.75" customHeight="1" x14ac:dyDescent="0.2">
      <c r="A390" s="37"/>
      <c r="D390" s="9"/>
      <c r="AF390" s="38"/>
      <c r="IM390" s="35"/>
    </row>
    <row r="391" spans="1:247" ht="12.75" customHeight="1" x14ac:dyDescent="0.2">
      <c r="A391" s="37"/>
      <c r="D391" s="9"/>
      <c r="AF391" s="38"/>
      <c r="IM391" s="35"/>
    </row>
    <row r="392" spans="1:247" ht="12.75" customHeight="1" x14ac:dyDescent="0.2">
      <c r="A392" s="37"/>
      <c r="D392" s="9"/>
      <c r="AF392" s="38"/>
      <c r="IM392" s="35"/>
    </row>
    <row r="393" spans="1:247" ht="12.75" customHeight="1" x14ac:dyDescent="0.2">
      <c r="A393" s="37"/>
      <c r="D393" s="9"/>
      <c r="AF393" s="38"/>
      <c r="IM393" s="35"/>
    </row>
    <row r="394" spans="1:247" ht="12.75" customHeight="1" x14ac:dyDescent="0.2">
      <c r="A394" s="37"/>
      <c r="D394" s="9"/>
      <c r="AF394" s="38"/>
      <c r="IM394" s="35"/>
    </row>
    <row r="395" spans="1:247" ht="12.75" customHeight="1" x14ac:dyDescent="0.2">
      <c r="A395" s="37"/>
      <c r="D395" s="9"/>
      <c r="AF395" s="38"/>
      <c r="IM395" s="35"/>
    </row>
    <row r="396" spans="1:247" ht="12.75" customHeight="1" x14ac:dyDescent="0.2">
      <c r="A396" s="37"/>
      <c r="D396" s="9"/>
      <c r="AF396" s="38"/>
      <c r="IM396" s="35"/>
    </row>
    <row r="397" spans="1:247" ht="12.75" customHeight="1" x14ac:dyDescent="0.2">
      <c r="A397" s="37"/>
      <c r="D397" s="9"/>
      <c r="AF397" s="38"/>
      <c r="IM397" s="35"/>
    </row>
    <row r="398" spans="1:247" ht="12.75" customHeight="1" x14ac:dyDescent="0.2">
      <c r="A398" s="37"/>
      <c r="D398" s="9"/>
      <c r="AF398" s="38"/>
      <c r="IM398" s="35"/>
    </row>
    <row r="399" spans="1:247" ht="12.75" customHeight="1" x14ac:dyDescent="0.2">
      <c r="A399" s="37"/>
      <c r="D399" s="9"/>
      <c r="AF399" s="38"/>
      <c r="IM399" s="35"/>
    </row>
    <row r="400" spans="1:247" ht="12.75" customHeight="1" x14ac:dyDescent="0.2">
      <c r="A400" s="37"/>
      <c r="D400" s="9"/>
      <c r="AF400" s="38"/>
      <c r="IM400" s="35"/>
    </row>
    <row r="401" spans="1:247" ht="12.75" customHeight="1" x14ac:dyDescent="0.2">
      <c r="A401" s="37"/>
      <c r="D401" s="9"/>
      <c r="AF401" s="38"/>
      <c r="IM401" s="35"/>
    </row>
    <row r="402" spans="1:247" ht="12.75" customHeight="1" x14ac:dyDescent="0.2">
      <c r="A402" s="37"/>
      <c r="D402" s="9"/>
      <c r="AF402" s="38"/>
      <c r="IM402" s="35"/>
    </row>
    <row r="403" spans="1:247" ht="12.75" customHeight="1" x14ac:dyDescent="0.2">
      <c r="A403" s="37"/>
      <c r="D403" s="9"/>
      <c r="AF403" s="38"/>
      <c r="IM403" s="35"/>
    </row>
    <row r="404" spans="1:247" ht="12.75" customHeight="1" x14ac:dyDescent="0.2">
      <c r="A404" s="37"/>
      <c r="D404" s="9"/>
      <c r="AF404" s="38"/>
      <c r="IM404" s="35"/>
    </row>
    <row r="405" spans="1:247" ht="12.75" customHeight="1" x14ac:dyDescent="0.2">
      <c r="A405" s="37"/>
      <c r="D405" s="9"/>
      <c r="AF405" s="38"/>
      <c r="IM405" s="35"/>
    </row>
    <row r="406" spans="1:247" ht="12.75" customHeight="1" x14ac:dyDescent="0.2">
      <c r="A406" s="37"/>
      <c r="D406" s="9"/>
      <c r="AF406" s="38"/>
      <c r="IM406" s="35"/>
    </row>
    <row r="407" spans="1:247" ht="12.75" customHeight="1" x14ac:dyDescent="0.2">
      <c r="A407" s="37"/>
      <c r="D407" s="9"/>
      <c r="AF407" s="38"/>
      <c r="IM407" s="35"/>
    </row>
    <row r="408" spans="1:247" ht="12.75" customHeight="1" x14ac:dyDescent="0.2">
      <c r="A408" s="37"/>
      <c r="D408" s="9"/>
      <c r="AF408" s="38"/>
      <c r="IM408" s="35"/>
    </row>
    <row r="409" spans="1:247" ht="12.75" customHeight="1" x14ac:dyDescent="0.2">
      <c r="A409" s="37"/>
      <c r="D409" s="9"/>
      <c r="AF409" s="38"/>
      <c r="IM409" s="35"/>
    </row>
    <row r="410" spans="1:247" ht="12.75" customHeight="1" x14ac:dyDescent="0.2">
      <c r="A410" s="37"/>
      <c r="D410" s="9"/>
      <c r="AF410" s="38"/>
      <c r="IM410" s="35"/>
    </row>
    <row r="411" spans="1:247" ht="12.75" customHeight="1" x14ac:dyDescent="0.2">
      <c r="A411" s="37"/>
      <c r="D411" s="9"/>
      <c r="AF411" s="38"/>
      <c r="IM411" s="35"/>
    </row>
    <row r="412" spans="1:247" ht="12.75" customHeight="1" x14ac:dyDescent="0.2">
      <c r="A412" s="37"/>
      <c r="D412" s="9"/>
      <c r="AF412" s="38"/>
      <c r="IM412" s="35"/>
    </row>
    <row r="413" spans="1:247" ht="12.75" customHeight="1" x14ac:dyDescent="0.2">
      <c r="A413" s="37"/>
      <c r="D413" s="9"/>
      <c r="AF413" s="38"/>
      <c r="IM413" s="35"/>
    </row>
    <row r="414" spans="1:247" ht="12.75" customHeight="1" x14ac:dyDescent="0.2">
      <c r="A414" s="37"/>
      <c r="D414" s="9"/>
      <c r="AF414" s="38"/>
      <c r="IM414" s="35"/>
    </row>
    <row r="415" spans="1:247" ht="12.75" customHeight="1" x14ac:dyDescent="0.2">
      <c r="A415" s="37"/>
      <c r="D415" s="9"/>
      <c r="AF415" s="38"/>
      <c r="IM415" s="35"/>
    </row>
    <row r="416" spans="1:247" ht="12.75" customHeight="1" x14ac:dyDescent="0.2">
      <c r="A416" s="37"/>
      <c r="D416" s="9"/>
      <c r="AF416" s="38"/>
      <c r="IM416" s="35"/>
    </row>
    <row r="417" spans="1:247" ht="12.75" customHeight="1" x14ac:dyDescent="0.2">
      <c r="A417" s="37"/>
      <c r="D417" s="9"/>
      <c r="AF417" s="38"/>
      <c r="IM417" s="35"/>
    </row>
    <row r="418" spans="1:247" ht="12.75" customHeight="1" x14ac:dyDescent="0.2">
      <c r="A418" s="37"/>
      <c r="D418" s="9"/>
      <c r="AF418" s="38"/>
      <c r="IM418" s="35"/>
    </row>
    <row r="419" spans="1:247" ht="12.75" customHeight="1" x14ac:dyDescent="0.2">
      <c r="A419" s="37"/>
      <c r="D419" s="9"/>
      <c r="AF419" s="38"/>
      <c r="IM419" s="35"/>
    </row>
    <row r="420" spans="1:247" ht="12.75" customHeight="1" x14ac:dyDescent="0.2">
      <c r="A420" s="37"/>
      <c r="D420" s="9"/>
      <c r="AF420" s="38"/>
      <c r="IM420" s="35"/>
    </row>
    <row r="421" spans="1:247" ht="12.75" customHeight="1" x14ac:dyDescent="0.2">
      <c r="A421" s="37"/>
      <c r="D421" s="9"/>
      <c r="AF421" s="38"/>
      <c r="IM421" s="35"/>
    </row>
    <row r="422" spans="1:247" ht="12.75" customHeight="1" x14ac:dyDescent="0.2">
      <c r="A422" s="37"/>
      <c r="D422" s="9"/>
      <c r="AF422" s="38"/>
      <c r="IM422" s="35"/>
    </row>
    <row r="423" spans="1:247" ht="12.75" customHeight="1" x14ac:dyDescent="0.2">
      <c r="A423" s="37"/>
      <c r="D423" s="9"/>
      <c r="AF423" s="38"/>
      <c r="IM423" s="35"/>
    </row>
    <row r="424" spans="1:247" ht="12.75" customHeight="1" x14ac:dyDescent="0.2">
      <c r="A424" s="37"/>
      <c r="D424" s="9"/>
      <c r="AF424" s="38"/>
      <c r="IM424" s="35"/>
    </row>
    <row r="425" spans="1:247" ht="12.75" customHeight="1" x14ac:dyDescent="0.2">
      <c r="A425" s="37"/>
      <c r="D425" s="9"/>
      <c r="AF425" s="38"/>
      <c r="IM425" s="35"/>
    </row>
    <row r="426" spans="1:247" ht="12.75" customHeight="1" x14ac:dyDescent="0.2">
      <c r="A426" s="37"/>
      <c r="D426" s="9"/>
      <c r="AF426" s="38"/>
      <c r="IM426" s="35"/>
    </row>
    <row r="427" spans="1:247" ht="12.75" customHeight="1" x14ac:dyDescent="0.2">
      <c r="A427" s="37"/>
      <c r="D427" s="9"/>
      <c r="AF427" s="38"/>
      <c r="IM427" s="35"/>
    </row>
    <row r="428" spans="1:247" ht="12.75" customHeight="1" x14ac:dyDescent="0.2">
      <c r="A428" s="37"/>
      <c r="D428" s="9"/>
      <c r="AF428" s="38"/>
      <c r="IM428" s="35"/>
    </row>
    <row r="429" spans="1:247" ht="12.75" customHeight="1" x14ac:dyDescent="0.2">
      <c r="A429" s="37"/>
      <c r="D429" s="9"/>
      <c r="AF429" s="38"/>
      <c r="IM429" s="35"/>
    </row>
    <row r="430" spans="1:247" ht="12.75" customHeight="1" x14ac:dyDescent="0.2">
      <c r="A430" s="37"/>
      <c r="D430" s="9"/>
      <c r="AF430" s="38"/>
      <c r="IM430" s="35"/>
    </row>
    <row r="431" spans="1:247" ht="12.75" customHeight="1" x14ac:dyDescent="0.2">
      <c r="A431" s="37"/>
      <c r="D431" s="9"/>
      <c r="AF431" s="38"/>
      <c r="IM431" s="35"/>
    </row>
    <row r="432" spans="1:247" ht="12.75" customHeight="1" x14ac:dyDescent="0.2">
      <c r="A432" s="37"/>
      <c r="D432" s="9"/>
      <c r="AF432" s="38"/>
      <c r="IM432" s="35"/>
    </row>
    <row r="433" spans="1:247" ht="12.75" customHeight="1" x14ac:dyDescent="0.2">
      <c r="A433" s="37"/>
      <c r="D433" s="9"/>
      <c r="AF433" s="38"/>
      <c r="IM433" s="35"/>
    </row>
    <row r="434" spans="1:247" ht="12.75" customHeight="1" x14ac:dyDescent="0.2">
      <c r="A434" s="37"/>
      <c r="D434" s="9"/>
      <c r="AF434" s="38"/>
      <c r="IM434" s="35"/>
    </row>
    <row r="435" spans="1:247" ht="12.75" customHeight="1" x14ac:dyDescent="0.2">
      <c r="A435" s="37"/>
      <c r="D435" s="9"/>
      <c r="AF435" s="38"/>
      <c r="IM435" s="35"/>
    </row>
    <row r="436" spans="1:247" ht="12.75" customHeight="1" x14ac:dyDescent="0.2">
      <c r="A436" s="37"/>
      <c r="D436" s="9"/>
      <c r="AF436" s="38"/>
      <c r="IM436" s="35"/>
    </row>
    <row r="437" spans="1:247" ht="12.75" customHeight="1" x14ac:dyDescent="0.2">
      <c r="A437" s="37"/>
      <c r="D437" s="9"/>
      <c r="AF437" s="38"/>
      <c r="IM437" s="35"/>
    </row>
    <row r="438" spans="1:247" ht="12.75" customHeight="1" x14ac:dyDescent="0.2">
      <c r="A438" s="37"/>
      <c r="D438" s="9"/>
      <c r="AF438" s="38"/>
      <c r="IM438" s="35"/>
    </row>
    <row r="439" spans="1:247" ht="12.75" customHeight="1" x14ac:dyDescent="0.2">
      <c r="A439" s="37"/>
      <c r="D439" s="9"/>
      <c r="AF439" s="38"/>
      <c r="IM439" s="35"/>
    </row>
    <row r="440" spans="1:247" ht="12.75" customHeight="1" x14ac:dyDescent="0.2">
      <c r="A440" s="37"/>
      <c r="D440" s="9"/>
      <c r="AF440" s="38"/>
      <c r="IM440" s="35"/>
    </row>
    <row r="441" spans="1:247" ht="12.75" customHeight="1" x14ac:dyDescent="0.2">
      <c r="A441" s="37"/>
      <c r="D441" s="9"/>
      <c r="AF441" s="38"/>
      <c r="IM441" s="35"/>
    </row>
    <row r="442" spans="1:247" ht="12.75" customHeight="1" x14ac:dyDescent="0.2">
      <c r="A442" s="37"/>
      <c r="D442" s="9"/>
      <c r="AF442" s="38"/>
      <c r="IM442" s="35"/>
    </row>
    <row r="443" spans="1:247" ht="12.75" customHeight="1" x14ac:dyDescent="0.2">
      <c r="A443" s="37"/>
      <c r="D443" s="9"/>
      <c r="AF443" s="38"/>
      <c r="IM443" s="35"/>
    </row>
    <row r="444" spans="1:247" ht="12.75" customHeight="1" x14ac:dyDescent="0.2">
      <c r="A444" s="37"/>
      <c r="D444" s="9"/>
      <c r="AF444" s="38"/>
      <c r="IM444" s="35"/>
    </row>
    <row r="445" spans="1:247" ht="12.75" customHeight="1" x14ac:dyDescent="0.2">
      <c r="A445" s="37"/>
      <c r="D445" s="9"/>
      <c r="AF445" s="38"/>
      <c r="IM445" s="35"/>
    </row>
    <row r="446" spans="1:247" ht="12.75" customHeight="1" x14ac:dyDescent="0.2">
      <c r="A446" s="37"/>
      <c r="D446" s="9"/>
      <c r="AF446" s="38"/>
      <c r="IM446" s="35"/>
    </row>
    <row r="447" spans="1:247" ht="12.75" customHeight="1" x14ac:dyDescent="0.2">
      <c r="A447" s="37"/>
      <c r="D447" s="9"/>
      <c r="AF447" s="38"/>
      <c r="IM447" s="35"/>
    </row>
    <row r="448" spans="1:247" ht="12.75" customHeight="1" x14ac:dyDescent="0.2">
      <c r="A448" s="37"/>
      <c r="D448" s="9"/>
      <c r="AF448" s="38"/>
      <c r="IM448" s="35"/>
    </row>
    <row r="449" spans="1:247" ht="12.75" customHeight="1" x14ac:dyDescent="0.2">
      <c r="A449" s="37"/>
      <c r="D449" s="9"/>
      <c r="AF449" s="38"/>
      <c r="IM449" s="35"/>
    </row>
    <row r="450" spans="1:247" ht="12.75" customHeight="1" x14ac:dyDescent="0.2">
      <c r="A450" s="37"/>
      <c r="D450" s="9"/>
      <c r="AF450" s="38"/>
      <c r="IM450" s="35"/>
    </row>
    <row r="451" spans="1:247" ht="12.75" customHeight="1" x14ac:dyDescent="0.2">
      <c r="A451" s="37"/>
      <c r="D451" s="9"/>
      <c r="AF451" s="38"/>
      <c r="IM451" s="35"/>
    </row>
    <row r="452" spans="1:247" ht="12.75" customHeight="1" x14ac:dyDescent="0.2">
      <c r="A452" s="37"/>
      <c r="D452" s="9"/>
      <c r="AF452" s="38"/>
      <c r="IM452" s="35"/>
    </row>
    <row r="453" spans="1:247" ht="12.75" customHeight="1" x14ac:dyDescent="0.2">
      <c r="A453" s="37"/>
      <c r="D453" s="9"/>
      <c r="AF453" s="38"/>
      <c r="IM453" s="35"/>
    </row>
    <row r="454" spans="1:247" ht="12.75" customHeight="1" x14ac:dyDescent="0.2">
      <c r="A454" s="37"/>
      <c r="D454" s="9"/>
      <c r="AF454" s="38"/>
      <c r="IM454" s="35"/>
    </row>
    <row r="455" spans="1:247" ht="12.75" customHeight="1" x14ac:dyDescent="0.2">
      <c r="A455" s="37"/>
      <c r="D455" s="9"/>
      <c r="AF455" s="38"/>
      <c r="IM455" s="35"/>
    </row>
    <row r="456" spans="1:247" ht="12.75" customHeight="1" x14ac:dyDescent="0.2">
      <c r="A456" s="37"/>
      <c r="D456" s="9"/>
      <c r="AF456" s="38"/>
      <c r="IM456" s="35"/>
    </row>
    <row r="457" spans="1:247" ht="12.75" customHeight="1" x14ac:dyDescent="0.2">
      <c r="A457" s="37"/>
      <c r="D457" s="9"/>
      <c r="AF457" s="38"/>
      <c r="IM457" s="35"/>
    </row>
    <row r="458" spans="1:247" ht="12.75" customHeight="1" x14ac:dyDescent="0.2">
      <c r="A458" s="37"/>
      <c r="D458" s="9"/>
      <c r="AF458" s="38"/>
      <c r="IM458" s="35"/>
    </row>
    <row r="459" spans="1:247" ht="12.75" customHeight="1" x14ac:dyDescent="0.2">
      <c r="A459" s="37"/>
      <c r="D459" s="9"/>
      <c r="AF459" s="38"/>
      <c r="IM459" s="35"/>
    </row>
    <row r="460" spans="1:247" ht="12.75" customHeight="1" x14ac:dyDescent="0.2">
      <c r="A460" s="37"/>
      <c r="D460" s="9"/>
      <c r="AF460" s="38"/>
      <c r="IM460" s="35"/>
    </row>
    <row r="461" spans="1:247" ht="12.75" customHeight="1" x14ac:dyDescent="0.2">
      <c r="A461" s="37"/>
      <c r="D461" s="9"/>
      <c r="AF461" s="38"/>
      <c r="IM461" s="35"/>
    </row>
    <row r="462" spans="1:247" ht="12.75" customHeight="1" x14ac:dyDescent="0.2">
      <c r="A462" s="37"/>
      <c r="D462" s="9"/>
      <c r="AF462" s="38"/>
      <c r="IM462" s="35"/>
    </row>
    <row r="463" spans="1:247" ht="12.75" customHeight="1" x14ac:dyDescent="0.2">
      <c r="A463" s="37"/>
      <c r="D463" s="9"/>
      <c r="AF463" s="38"/>
      <c r="IM463" s="35"/>
    </row>
    <row r="464" spans="1:247" ht="12.75" customHeight="1" x14ac:dyDescent="0.2">
      <c r="A464" s="37"/>
      <c r="D464" s="9"/>
      <c r="AF464" s="38"/>
      <c r="IM464" s="35"/>
    </row>
    <row r="465" spans="1:247" ht="12.75" customHeight="1" x14ac:dyDescent="0.2">
      <c r="A465" s="37"/>
      <c r="D465" s="9"/>
      <c r="AF465" s="38"/>
      <c r="IM465" s="35"/>
    </row>
    <row r="466" spans="1:247" ht="12.75" customHeight="1" x14ac:dyDescent="0.2">
      <c r="A466" s="37"/>
      <c r="D466" s="9"/>
      <c r="AF466" s="38"/>
      <c r="IM466" s="35"/>
    </row>
    <row r="467" spans="1:247" ht="12.75" customHeight="1" x14ac:dyDescent="0.2">
      <c r="A467" s="37"/>
      <c r="D467" s="9"/>
      <c r="AF467" s="38"/>
      <c r="IM467" s="35"/>
    </row>
    <row r="468" spans="1:247" ht="12.75" customHeight="1" x14ac:dyDescent="0.2">
      <c r="A468" s="37"/>
      <c r="D468" s="9"/>
      <c r="AF468" s="38"/>
      <c r="IM468" s="35"/>
    </row>
    <row r="469" spans="1:247" ht="12.75" customHeight="1" x14ac:dyDescent="0.2">
      <c r="A469" s="37"/>
      <c r="D469" s="9"/>
      <c r="AF469" s="38"/>
      <c r="IM469" s="35"/>
    </row>
    <row r="470" spans="1:247" ht="12.75" customHeight="1" x14ac:dyDescent="0.2">
      <c r="A470" s="37"/>
      <c r="D470" s="9"/>
      <c r="AF470" s="38"/>
      <c r="IM470" s="35"/>
    </row>
    <row r="471" spans="1:247" ht="12.75" customHeight="1" x14ac:dyDescent="0.2">
      <c r="A471" s="37"/>
      <c r="D471" s="9"/>
      <c r="AF471" s="38"/>
      <c r="IM471" s="35"/>
    </row>
    <row r="472" spans="1:247" ht="12.75" customHeight="1" x14ac:dyDescent="0.2">
      <c r="A472" s="37"/>
      <c r="D472" s="9"/>
      <c r="AF472" s="38"/>
      <c r="IM472" s="35"/>
    </row>
    <row r="473" spans="1:247" ht="12.75" customHeight="1" x14ac:dyDescent="0.2">
      <c r="A473" s="37"/>
      <c r="D473" s="9"/>
      <c r="AF473" s="38"/>
      <c r="IM473" s="35"/>
    </row>
    <row r="474" spans="1:247" ht="12.75" customHeight="1" x14ac:dyDescent="0.2">
      <c r="A474" s="37"/>
      <c r="D474" s="9"/>
      <c r="AF474" s="38"/>
      <c r="IM474" s="35"/>
    </row>
    <row r="475" spans="1:247" ht="12.75" customHeight="1" x14ac:dyDescent="0.2">
      <c r="A475" s="37"/>
      <c r="D475" s="9"/>
      <c r="AF475" s="38"/>
      <c r="IM475" s="35"/>
    </row>
    <row r="476" spans="1:247" ht="12.75" customHeight="1" x14ac:dyDescent="0.2">
      <c r="A476" s="37"/>
      <c r="D476" s="9"/>
      <c r="AF476" s="38"/>
      <c r="IM476" s="35"/>
    </row>
    <row r="477" spans="1:247" ht="12.75" customHeight="1" x14ac:dyDescent="0.2">
      <c r="A477" s="37"/>
      <c r="D477" s="9"/>
      <c r="AF477" s="38"/>
      <c r="IM477" s="35"/>
    </row>
    <row r="478" spans="1:247" ht="12.75" customHeight="1" x14ac:dyDescent="0.2">
      <c r="A478" s="37"/>
      <c r="D478" s="9"/>
      <c r="AF478" s="38"/>
      <c r="IM478" s="35"/>
    </row>
    <row r="479" spans="1:247" ht="12.75" customHeight="1" x14ac:dyDescent="0.2">
      <c r="A479" s="37"/>
      <c r="D479" s="9"/>
      <c r="AF479" s="38"/>
      <c r="IM479" s="35"/>
    </row>
    <row r="480" spans="1:247" ht="12.75" customHeight="1" x14ac:dyDescent="0.2">
      <c r="A480" s="37"/>
      <c r="D480" s="9"/>
      <c r="AF480" s="38"/>
      <c r="IM480" s="35"/>
    </row>
    <row r="481" spans="1:247" ht="12.75" customHeight="1" x14ac:dyDescent="0.2">
      <c r="A481" s="37"/>
      <c r="D481" s="9"/>
      <c r="AF481" s="38"/>
      <c r="IM481" s="35"/>
    </row>
    <row r="482" spans="1:247" ht="12.75" customHeight="1" x14ac:dyDescent="0.2">
      <c r="A482" s="37"/>
      <c r="D482" s="9"/>
      <c r="AF482" s="38"/>
      <c r="IM482" s="35"/>
    </row>
    <row r="483" spans="1:247" ht="12.75" customHeight="1" x14ac:dyDescent="0.2">
      <c r="A483" s="37"/>
      <c r="D483" s="9"/>
      <c r="AF483" s="38"/>
      <c r="IM483" s="35"/>
    </row>
    <row r="484" spans="1:247" ht="12.75" customHeight="1" x14ac:dyDescent="0.2">
      <c r="A484" s="37"/>
      <c r="D484" s="9"/>
      <c r="AF484" s="38"/>
      <c r="IM484" s="35"/>
    </row>
    <row r="485" spans="1:247" ht="12.75" customHeight="1" x14ac:dyDescent="0.2">
      <c r="A485" s="37"/>
      <c r="D485" s="9"/>
      <c r="AF485" s="38"/>
      <c r="IM485" s="35"/>
    </row>
    <row r="486" spans="1:247" ht="12.75" customHeight="1" x14ac:dyDescent="0.2">
      <c r="A486" s="37"/>
      <c r="D486" s="9"/>
      <c r="AF486" s="38"/>
      <c r="IM486" s="35"/>
    </row>
    <row r="487" spans="1:247" ht="12.75" customHeight="1" x14ac:dyDescent="0.2">
      <c r="A487" s="37"/>
      <c r="D487" s="9"/>
      <c r="AF487" s="38"/>
      <c r="IM487" s="35"/>
    </row>
    <row r="488" spans="1:247" ht="12.75" customHeight="1" x14ac:dyDescent="0.2">
      <c r="A488" s="37"/>
      <c r="D488" s="9"/>
      <c r="AF488" s="38"/>
      <c r="IM488" s="35"/>
    </row>
    <row r="489" spans="1:247" ht="12.75" customHeight="1" x14ac:dyDescent="0.2">
      <c r="A489" s="37"/>
      <c r="D489" s="9"/>
      <c r="AF489" s="38"/>
      <c r="IM489" s="35"/>
    </row>
    <row r="490" spans="1:247" ht="12.75" customHeight="1" x14ac:dyDescent="0.2">
      <c r="A490" s="37"/>
      <c r="D490" s="9"/>
      <c r="AF490" s="38"/>
      <c r="IM490" s="35"/>
    </row>
    <row r="491" spans="1:247" ht="12.75" customHeight="1" x14ac:dyDescent="0.2">
      <c r="A491" s="37"/>
      <c r="D491" s="9"/>
      <c r="AF491" s="38"/>
      <c r="IM491" s="35"/>
    </row>
    <row r="492" spans="1:247" ht="12.75" customHeight="1" x14ac:dyDescent="0.2">
      <c r="A492" s="37"/>
      <c r="D492" s="9"/>
      <c r="AF492" s="38"/>
      <c r="IM492" s="35"/>
    </row>
    <row r="493" spans="1:247" ht="12.75" customHeight="1" x14ac:dyDescent="0.2">
      <c r="A493" s="37"/>
      <c r="D493" s="9"/>
      <c r="AF493" s="38"/>
      <c r="IM493" s="35"/>
    </row>
    <row r="494" spans="1:247" ht="12.75" customHeight="1" x14ac:dyDescent="0.2">
      <c r="A494" s="37"/>
      <c r="D494" s="9"/>
      <c r="AF494" s="38"/>
      <c r="IM494" s="35"/>
    </row>
    <row r="495" spans="1:247" ht="12.75" customHeight="1" x14ac:dyDescent="0.2">
      <c r="A495" s="37"/>
      <c r="D495" s="9"/>
      <c r="AF495" s="38"/>
      <c r="IM495" s="35"/>
    </row>
    <row r="496" spans="1:247" ht="12.75" customHeight="1" x14ac:dyDescent="0.2">
      <c r="A496" s="37"/>
      <c r="D496" s="9"/>
      <c r="AF496" s="38"/>
      <c r="IM496" s="35"/>
    </row>
    <row r="497" spans="1:247" ht="12.75" customHeight="1" x14ac:dyDescent="0.2">
      <c r="A497" s="37"/>
      <c r="D497" s="9"/>
      <c r="AF497" s="38"/>
      <c r="IM497" s="35"/>
    </row>
    <row r="498" spans="1:247" ht="12.75" customHeight="1" x14ac:dyDescent="0.2">
      <c r="A498" s="37"/>
      <c r="D498" s="9"/>
      <c r="AF498" s="38"/>
      <c r="IM498" s="35"/>
    </row>
    <row r="499" spans="1:247" ht="12.75" customHeight="1" x14ac:dyDescent="0.2">
      <c r="A499" s="37"/>
      <c r="D499" s="9"/>
      <c r="AF499" s="38"/>
      <c r="IM499" s="35"/>
    </row>
    <row r="500" spans="1:247" ht="12.75" customHeight="1" x14ac:dyDescent="0.2">
      <c r="A500" s="37"/>
      <c r="D500" s="9"/>
      <c r="AF500" s="38"/>
      <c r="IM500" s="35"/>
    </row>
    <row r="501" spans="1:247" ht="12.75" customHeight="1" x14ac:dyDescent="0.2">
      <c r="A501" s="37"/>
      <c r="D501" s="9"/>
      <c r="AF501" s="38"/>
      <c r="IM501" s="35"/>
    </row>
    <row r="502" spans="1:247" ht="12.75" customHeight="1" x14ac:dyDescent="0.2">
      <c r="A502" s="37"/>
      <c r="D502" s="9"/>
      <c r="AF502" s="38"/>
      <c r="IM502" s="35"/>
    </row>
    <row r="503" spans="1:247" ht="12.75" customHeight="1" x14ac:dyDescent="0.2">
      <c r="A503" s="37"/>
      <c r="D503" s="9"/>
      <c r="AF503" s="38"/>
      <c r="IM503" s="35"/>
    </row>
    <row r="504" spans="1:247" ht="12.75" customHeight="1" x14ac:dyDescent="0.2">
      <c r="A504" s="37"/>
      <c r="D504" s="9"/>
      <c r="AF504" s="38"/>
      <c r="IM504" s="35"/>
    </row>
    <row r="505" spans="1:247" ht="12.75" customHeight="1" x14ac:dyDescent="0.2">
      <c r="A505" s="37"/>
      <c r="D505" s="9"/>
      <c r="AF505" s="38"/>
      <c r="IM505" s="35"/>
    </row>
    <row r="506" spans="1:247" ht="12.75" customHeight="1" x14ac:dyDescent="0.2">
      <c r="A506" s="37"/>
      <c r="D506" s="9"/>
      <c r="AF506" s="38"/>
      <c r="IM506" s="35"/>
    </row>
    <row r="507" spans="1:247" ht="12.75" customHeight="1" x14ac:dyDescent="0.2">
      <c r="A507" s="37"/>
      <c r="D507" s="9"/>
      <c r="AF507" s="38"/>
      <c r="IM507" s="35"/>
    </row>
    <row r="508" spans="1:247" ht="12.75" customHeight="1" x14ac:dyDescent="0.2">
      <c r="A508" s="37"/>
      <c r="D508" s="9"/>
      <c r="AF508" s="38"/>
      <c r="IM508" s="35"/>
    </row>
    <row r="509" spans="1:247" ht="12.75" customHeight="1" x14ac:dyDescent="0.2">
      <c r="A509" s="37"/>
      <c r="D509" s="9"/>
      <c r="AF509" s="38"/>
      <c r="IM509" s="35"/>
    </row>
    <row r="510" spans="1:247" ht="12.75" customHeight="1" x14ac:dyDescent="0.2">
      <c r="A510" s="37"/>
      <c r="D510" s="9"/>
      <c r="AF510" s="38"/>
      <c r="IM510" s="35"/>
    </row>
    <row r="511" spans="1:247" ht="12.75" customHeight="1" x14ac:dyDescent="0.2">
      <c r="A511" s="37"/>
      <c r="D511" s="9"/>
      <c r="AF511" s="38"/>
      <c r="IM511" s="35"/>
    </row>
    <row r="512" spans="1:247" ht="12.75" customHeight="1" x14ac:dyDescent="0.2">
      <c r="A512" s="37"/>
      <c r="D512" s="9"/>
      <c r="AF512" s="38"/>
      <c r="IM512" s="35"/>
    </row>
    <row r="513" spans="1:247" ht="12.75" customHeight="1" x14ac:dyDescent="0.2">
      <c r="A513" s="37"/>
      <c r="D513" s="9"/>
      <c r="AF513" s="38"/>
      <c r="IM513" s="35"/>
    </row>
    <row r="514" spans="1:247" ht="12.75" customHeight="1" x14ac:dyDescent="0.2">
      <c r="A514" s="37"/>
      <c r="D514" s="9"/>
      <c r="AF514" s="38"/>
      <c r="IM514" s="35"/>
    </row>
    <row r="515" spans="1:247" ht="12.75" customHeight="1" x14ac:dyDescent="0.2">
      <c r="A515" s="37"/>
      <c r="D515" s="9"/>
      <c r="AF515" s="38"/>
      <c r="IM515" s="35"/>
    </row>
    <row r="516" spans="1:247" ht="12.75" customHeight="1" x14ac:dyDescent="0.2">
      <c r="A516" s="37"/>
      <c r="D516" s="9"/>
      <c r="AF516" s="38"/>
      <c r="IM516" s="35"/>
    </row>
    <row r="517" spans="1:247" ht="12.75" customHeight="1" x14ac:dyDescent="0.2">
      <c r="A517" s="37"/>
      <c r="D517" s="9"/>
      <c r="AF517" s="38"/>
      <c r="IM517" s="35"/>
    </row>
    <row r="518" spans="1:247" ht="12.75" customHeight="1" x14ac:dyDescent="0.2">
      <c r="A518" s="37"/>
      <c r="D518" s="9"/>
      <c r="AF518" s="38"/>
      <c r="IM518" s="35"/>
    </row>
    <row r="519" spans="1:247" ht="12.75" customHeight="1" x14ac:dyDescent="0.2">
      <c r="A519" s="37"/>
      <c r="D519" s="9"/>
      <c r="AF519" s="38"/>
      <c r="IM519" s="35"/>
    </row>
    <row r="520" spans="1:247" ht="12.75" customHeight="1" x14ac:dyDescent="0.2">
      <c r="A520" s="37"/>
      <c r="D520" s="9"/>
      <c r="AF520" s="38"/>
      <c r="IM520" s="35"/>
    </row>
    <row r="521" spans="1:247" ht="12.75" customHeight="1" x14ac:dyDescent="0.2">
      <c r="A521" s="37"/>
      <c r="D521" s="9"/>
      <c r="AF521" s="38"/>
      <c r="IM521" s="35"/>
    </row>
    <row r="522" spans="1:247" ht="12.75" customHeight="1" x14ac:dyDescent="0.2">
      <c r="A522" s="37"/>
      <c r="D522" s="9"/>
      <c r="AF522" s="38"/>
      <c r="IM522" s="35"/>
    </row>
    <row r="523" spans="1:247" ht="12.75" customHeight="1" x14ac:dyDescent="0.2">
      <c r="A523" s="37"/>
      <c r="D523" s="9"/>
      <c r="AF523" s="38"/>
      <c r="IM523" s="35"/>
    </row>
    <row r="524" spans="1:247" ht="12.75" customHeight="1" x14ac:dyDescent="0.2">
      <c r="A524" s="37"/>
      <c r="D524" s="9"/>
      <c r="AF524" s="38"/>
      <c r="IM524" s="35"/>
    </row>
    <row r="525" spans="1:247" ht="12.75" customHeight="1" x14ac:dyDescent="0.2">
      <c r="A525" s="37"/>
      <c r="D525" s="9"/>
      <c r="AF525" s="38"/>
      <c r="IM525" s="35"/>
    </row>
    <row r="526" spans="1:247" ht="12.75" customHeight="1" x14ac:dyDescent="0.2">
      <c r="A526" s="37"/>
      <c r="D526" s="9"/>
      <c r="AF526" s="38"/>
      <c r="IM526" s="35"/>
    </row>
    <row r="527" spans="1:247" ht="12.75" customHeight="1" x14ac:dyDescent="0.2">
      <c r="A527" s="37"/>
      <c r="D527" s="9"/>
      <c r="AF527" s="38"/>
      <c r="IM527" s="35"/>
    </row>
    <row r="528" spans="1:247" ht="12.75" customHeight="1" x14ac:dyDescent="0.2">
      <c r="A528" s="37"/>
      <c r="D528" s="9"/>
      <c r="AF528" s="38"/>
      <c r="IM528" s="35"/>
    </row>
    <row r="529" spans="1:247" ht="12.75" customHeight="1" x14ac:dyDescent="0.2">
      <c r="A529" s="37"/>
      <c r="D529" s="9"/>
      <c r="AF529" s="38"/>
      <c r="IM529" s="35"/>
    </row>
    <row r="530" spans="1:247" ht="12.75" customHeight="1" x14ac:dyDescent="0.2">
      <c r="A530" s="37"/>
      <c r="D530" s="9"/>
      <c r="AF530" s="38"/>
      <c r="IM530" s="35"/>
    </row>
    <row r="531" spans="1:247" ht="12.75" customHeight="1" x14ac:dyDescent="0.2">
      <c r="A531" s="37"/>
      <c r="D531" s="9"/>
      <c r="AF531" s="38"/>
      <c r="IM531" s="35"/>
    </row>
    <row r="532" spans="1:247" ht="12.75" customHeight="1" x14ac:dyDescent="0.2">
      <c r="A532" s="37"/>
      <c r="D532" s="9"/>
      <c r="AF532" s="38"/>
      <c r="IM532" s="35"/>
    </row>
    <row r="533" spans="1:247" ht="12.75" customHeight="1" x14ac:dyDescent="0.2">
      <c r="A533" s="37"/>
      <c r="D533" s="9"/>
      <c r="AF533" s="38"/>
      <c r="IM533" s="35"/>
    </row>
    <row r="534" spans="1:247" ht="12.75" customHeight="1" x14ac:dyDescent="0.2">
      <c r="A534" s="37"/>
      <c r="D534" s="9"/>
      <c r="AF534" s="38"/>
      <c r="IM534" s="35"/>
    </row>
    <row r="535" spans="1:247" ht="12.75" customHeight="1" x14ac:dyDescent="0.2">
      <c r="A535" s="37"/>
      <c r="D535" s="9"/>
      <c r="AF535" s="38"/>
      <c r="IM535" s="35"/>
    </row>
    <row r="536" spans="1:247" ht="12.75" customHeight="1" x14ac:dyDescent="0.2">
      <c r="A536" s="37"/>
      <c r="D536" s="9"/>
      <c r="AF536" s="38"/>
      <c r="IM536" s="35"/>
    </row>
    <row r="537" spans="1:247" ht="12.75" customHeight="1" x14ac:dyDescent="0.2">
      <c r="A537" s="37"/>
      <c r="D537" s="9"/>
      <c r="AF537" s="38"/>
      <c r="IM537" s="35"/>
    </row>
    <row r="538" spans="1:247" ht="12.75" customHeight="1" x14ac:dyDescent="0.2">
      <c r="A538" s="37"/>
      <c r="D538" s="9"/>
      <c r="AF538" s="38"/>
      <c r="IM538" s="35"/>
    </row>
    <row r="539" spans="1:247" ht="12.75" customHeight="1" x14ac:dyDescent="0.2">
      <c r="A539" s="37"/>
      <c r="D539" s="9"/>
      <c r="AF539" s="38"/>
      <c r="IM539" s="35"/>
    </row>
    <row r="540" spans="1:247" ht="12.75" customHeight="1" x14ac:dyDescent="0.2">
      <c r="A540" s="37"/>
      <c r="D540" s="9"/>
      <c r="AF540" s="38"/>
      <c r="IM540" s="35"/>
    </row>
    <row r="541" spans="1:247" ht="12.75" customHeight="1" x14ac:dyDescent="0.2">
      <c r="A541" s="37"/>
      <c r="D541" s="9"/>
      <c r="AF541" s="38"/>
      <c r="IM541" s="35"/>
    </row>
    <row r="542" spans="1:247" ht="12.75" customHeight="1" x14ac:dyDescent="0.2">
      <c r="A542" s="37"/>
      <c r="D542" s="9"/>
      <c r="AF542" s="38"/>
      <c r="IM542" s="35"/>
    </row>
    <row r="543" spans="1:247" ht="12.75" customHeight="1" x14ac:dyDescent="0.2">
      <c r="A543" s="37"/>
      <c r="D543" s="9"/>
      <c r="AF543" s="38"/>
      <c r="IM543" s="35"/>
    </row>
    <row r="544" spans="1:247" ht="12.75" customHeight="1" x14ac:dyDescent="0.2">
      <c r="A544" s="37"/>
      <c r="D544" s="9"/>
      <c r="AF544" s="38"/>
      <c r="IM544" s="35"/>
    </row>
    <row r="545" spans="1:247" ht="12.75" customHeight="1" x14ac:dyDescent="0.2">
      <c r="A545" s="37"/>
      <c r="D545" s="9"/>
      <c r="AF545" s="38"/>
      <c r="IM545" s="35"/>
    </row>
    <row r="546" spans="1:247" ht="12.75" customHeight="1" x14ac:dyDescent="0.2">
      <c r="A546" s="37"/>
      <c r="D546" s="9"/>
      <c r="AF546" s="38"/>
      <c r="IM546" s="35"/>
    </row>
    <row r="547" spans="1:247" ht="12.75" customHeight="1" x14ac:dyDescent="0.2">
      <c r="A547" s="37"/>
      <c r="D547" s="9"/>
      <c r="AF547" s="38"/>
      <c r="IM547" s="35"/>
    </row>
    <row r="548" spans="1:247" ht="12.75" customHeight="1" x14ac:dyDescent="0.2">
      <c r="A548" s="37"/>
      <c r="D548" s="9"/>
      <c r="AF548" s="38"/>
      <c r="IM548" s="35"/>
    </row>
    <row r="549" spans="1:247" ht="12.75" customHeight="1" x14ac:dyDescent="0.2">
      <c r="A549" s="37"/>
      <c r="D549" s="9"/>
      <c r="AF549" s="38"/>
      <c r="IM549" s="35"/>
    </row>
    <row r="550" spans="1:247" ht="12.75" customHeight="1" x14ac:dyDescent="0.2">
      <c r="A550" s="37"/>
      <c r="D550" s="9"/>
      <c r="AF550" s="38"/>
      <c r="IM550" s="35"/>
    </row>
    <row r="551" spans="1:247" ht="12.75" customHeight="1" x14ac:dyDescent="0.2">
      <c r="A551" s="37"/>
      <c r="D551" s="9"/>
      <c r="AF551" s="38"/>
      <c r="IM551" s="35"/>
    </row>
    <row r="552" spans="1:247" ht="12.75" customHeight="1" x14ac:dyDescent="0.2">
      <c r="A552" s="37"/>
      <c r="D552" s="9"/>
      <c r="AF552" s="38"/>
      <c r="IM552" s="35"/>
    </row>
    <row r="553" spans="1:247" ht="12.75" customHeight="1" x14ac:dyDescent="0.2">
      <c r="A553" s="37"/>
      <c r="D553" s="9"/>
      <c r="AF553" s="38"/>
      <c r="IM553" s="35"/>
    </row>
    <row r="554" spans="1:247" ht="12.75" customHeight="1" x14ac:dyDescent="0.2">
      <c r="A554" s="37"/>
      <c r="D554" s="9"/>
      <c r="AF554" s="38"/>
      <c r="IM554" s="35"/>
    </row>
    <row r="555" spans="1:247" ht="12.75" customHeight="1" x14ac:dyDescent="0.2">
      <c r="A555" s="37"/>
      <c r="D555" s="9"/>
      <c r="AF555" s="38"/>
      <c r="IM555" s="35"/>
    </row>
    <row r="556" spans="1:247" ht="12.75" customHeight="1" x14ac:dyDescent="0.2">
      <c r="A556" s="37"/>
      <c r="D556" s="9"/>
      <c r="AF556" s="38"/>
      <c r="IM556" s="35"/>
    </row>
    <row r="557" spans="1:247" ht="12.75" customHeight="1" x14ac:dyDescent="0.2">
      <c r="A557" s="37"/>
      <c r="D557" s="9"/>
      <c r="AF557" s="38"/>
      <c r="IM557" s="35"/>
    </row>
    <row r="558" spans="1:247" ht="12.75" customHeight="1" x14ac:dyDescent="0.2">
      <c r="A558" s="37"/>
      <c r="D558" s="9"/>
      <c r="AF558" s="38"/>
      <c r="IM558" s="35"/>
    </row>
    <row r="559" spans="1:247" ht="12.75" customHeight="1" x14ac:dyDescent="0.2">
      <c r="A559" s="37"/>
      <c r="D559" s="9"/>
      <c r="AF559" s="38"/>
      <c r="IM559" s="35"/>
    </row>
    <row r="560" spans="1:247" ht="12.75" customHeight="1" x14ac:dyDescent="0.2">
      <c r="A560" s="37"/>
      <c r="D560" s="9"/>
      <c r="AF560" s="38"/>
      <c r="IM560" s="35"/>
    </row>
    <row r="561" spans="1:247" ht="12.75" customHeight="1" x14ac:dyDescent="0.2">
      <c r="A561" s="37"/>
      <c r="D561" s="9"/>
      <c r="AF561" s="38"/>
      <c r="IM561" s="35"/>
    </row>
    <row r="562" spans="1:247" ht="12.75" customHeight="1" x14ac:dyDescent="0.2">
      <c r="A562" s="37"/>
      <c r="D562" s="9"/>
      <c r="AF562" s="38"/>
      <c r="IM562" s="35"/>
    </row>
    <row r="563" spans="1:247" ht="12.75" customHeight="1" x14ac:dyDescent="0.2">
      <c r="A563" s="37"/>
      <c r="D563" s="9"/>
      <c r="AF563" s="38"/>
      <c r="IM563" s="35"/>
    </row>
    <row r="564" spans="1:247" ht="12.75" customHeight="1" x14ac:dyDescent="0.2">
      <c r="A564" s="37"/>
      <c r="D564" s="9"/>
      <c r="AF564" s="38"/>
      <c r="IM564" s="35"/>
    </row>
    <row r="565" spans="1:247" ht="12.75" customHeight="1" x14ac:dyDescent="0.2">
      <c r="A565" s="37"/>
      <c r="D565" s="9"/>
      <c r="AF565" s="38"/>
      <c r="IM565" s="35"/>
    </row>
    <row r="566" spans="1:247" ht="12.75" customHeight="1" x14ac:dyDescent="0.2">
      <c r="A566" s="37"/>
      <c r="D566" s="9"/>
      <c r="AF566" s="38"/>
      <c r="IM566" s="35"/>
    </row>
    <row r="567" spans="1:247" ht="12.75" customHeight="1" x14ac:dyDescent="0.2">
      <c r="A567" s="37"/>
      <c r="D567" s="9"/>
      <c r="AF567" s="38"/>
      <c r="IM567" s="35"/>
    </row>
    <row r="568" spans="1:247" ht="12.75" customHeight="1" x14ac:dyDescent="0.2">
      <c r="A568" s="37"/>
      <c r="D568" s="9"/>
      <c r="AF568" s="38"/>
      <c r="IM568" s="35"/>
    </row>
    <row r="569" spans="1:247" ht="12.75" customHeight="1" x14ac:dyDescent="0.2">
      <c r="A569" s="37"/>
      <c r="D569" s="9"/>
      <c r="AF569" s="38"/>
      <c r="IM569" s="35"/>
    </row>
    <row r="570" spans="1:247" ht="12.75" customHeight="1" x14ac:dyDescent="0.2">
      <c r="A570" s="37"/>
      <c r="D570" s="9"/>
      <c r="AF570" s="38"/>
      <c r="IM570" s="35"/>
    </row>
    <row r="571" spans="1:247" ht="12.75" customHeight="1" x14ac:dyDescent="0.2">
      <c r="A571" s="37"/>
      <c r="D571" s="9"/>
      <c r="AF571" s="38"/>
      <c r="IM571" s="35"/>
    </row>
    <row r="572" spans="1:247" ht="12.75" customHeight="1" x14ac:dyDescent="0.2">
      <c r="A572" s="37"/>
      <c r="D572" s="9"/>
      <c r="AF572" s="38"/>
      <c r="IM572" s="35"/>
    </row>
    <row r="573" spans="1:247" ht="12.75" customHeight="1" x14ac:dyDescent="0.2">
      <c r="A573" s="37"/>
      <c r="D573" s="9"/>
      <c r="AF573" s="38"/>
      <c r="IM573" s="35"/>
    </row>
    <row r="574" spans="1:247" ht="12.75" customHeight="1" x14ac:dyDescent="0.2">
      <c r="A574" s="37"/>
      <c r="D574" s="9"/>
      <c r="AF574" s="38"/>
      <c r="IM574" s="35"/>
    </row>
    <row r="575" spans="1:247" ht="12.75" customHeight="1" x14ac:dyDescent="0.2">
      <c r="A575" s="37"/>
      <c r="D575" s="9"/>
      <c r="AF575" s="38"/>
      <c r="IM575" s="35"/>
    </row>
    <row r="576" spans="1:247" ht="12.75" customHeight="1" x14ac:dyDescent="0.2">
      <c r="A576" s="37"/>
      <c r="D576" s="9"/>
      <c r="AF576" s="38"/>
      <c r="IM576" s="35"/>
    </row>
    <row r="577" spans="1:247" ht="12.75" customHeight="1" x14ac:dyDescent="0.2">
      <c r="A577" s="37"/>
      <c r="D577" s="9"/>
      <c r="AF577" s="38"/>
      <c r="IM577" s="35"/>
    </row>
    <row r="578" spans="1:247" ht="12.75" customHeight="1" x14ac:dyDescent="0.2">
      <c r="A578" s="37"/>
      <c r="D578" s="9"/>
      <c r="AF578" s="38"/>
      <c r="IM578" s="35"/>
    </row>
    <row r="579" spans="1:247" ht="12.75" customHeight="1" x14ac:dyDescent="0.2">
      <c r="A579" s="37"/>
      <c r="D579" s="9"/>
      <c r="AF579" s="38"/>
      <c r="IM579" s="35"/>
    </row>
    <row r="580" spans="1:247" ht="12.75" customHeight="1" x14ac:dyDescent="0.2">
      <c r="A580" s="37"/>
      <c r="D580" s="9"/>
      <c r="AF580" s="38"/>
      <c r="IM580" s="35"/>
    </row>
    <row r="581" spans="1:247" ht="12.75" customHeight="1" x14ac:dyDescent="0.2">
      <c r="A581" s="37"/>
      <c r="D581" s="9"/>
      <c r="AF581" s="38"/>
      <c r="IM581" s="35"/>
    </row>
    <row r="582" spans="1:247" ht="12.75" customHeight="1" x14ac:dyDescent="0.2">
      <c r="A582" s="37"/>
      <c r="D582" s="9"/>
      <c r="AF582" s="38"/>
      <c r="IM582" s="35"/>
    </row>
    <row r="583" spans="1:247" ht="12.75" customHeight="1" x14ac:dyDescent="0.2">
      <c r="A583" s="37"/>
      <c r="D583" s="9"/>
      <c r="AF583" s="38"/>
      <c r="IM583" s="35"/>
    </row>
    <row r="584" spans="1:247" ht="12.75" customHeight="1" x14ac:dyDescent="0.2">
      <c r="A584" s="37"/>
      <c r="D584" s="9"/>
      <c r="AF584" s="38"/>
      <c r="IM584" s="35"/>
    </row>
    <row r="585" spans="1:247" ht="12.75" customHeight="1" x14ac:dyDescent="0.2">
      <c r="A585" s="37"/>
      <c r="D585" s="9"/>
      <c r="AF585" s="38"/>
      <c r="IM585" s="35"/>
    </row>
    <row r="586" spans="1:247" ht="12.75" customHeight="1" x14ac:dyDescent="0.2">
      <c r="A586" s="37"/>
      <c r="D586" s="9"/>
      <c r="AF586" s="38"/>
      <c r="IM586" s="35"/>
    </row>
    <row r="587" spans="1:247" ht="12.75" customHeight="1" x14ac:dyDescent="0.2">
      <c r="A587" s="37"/>
      <c r="D587" s="9"/>
      <c r="AF587" s="38"/>
      <c r="IM587" s="35"/>
    </row>
    <row r="588" spans="1:247" ht="12.75" customHeight="1" x14ac:dyDescent="0.2">
      <c r="A588" s="37"/>
      <c r="D588" s="9"/>
      <c r="AF588" s="38"/>
      <c r="IM588" s="35"/>
    </row>
    <row r="589" spans="1:247" ht="12.75" customHeight="1" x14ac:dyDescent="0.2">
      <c r="A589" s="37"/>
      <c r="D589" s="9"/>
      <c r="AF589" s="38"/>
      <c r="IM589" s="35"/>
    </row>
    <row r="590" spans="1:247" ht="12.75" customHeight="1" x14ac:dyDescent="0.2">
      <c r="A590" s="37"/>
      <c r="D590" s="9"/>
      <c r="AF590" s="38"/>
      <c r="IM590" s="35"/>
    </row>
    <row r="591" spans="1:247" ht="12.75" customHeight="1" x14ac:dyDescent="0.2">
      <c r="A591" s="37"/>
      <c r="D591" s="9"/>
      <c r="AF591" s="38"/>
      <c r="IM591" s="35"/>
    </row>
    <row r="592" spans="1:247" ht="12.75" customHeight="1" x14ac:dyDescent="0.2">
      <c r="A592" s="37"/>
      <c r="D592" s="9"/>
      <c r="AF592" s="38"/>
      <c r="IM592" s="35"/>
    </row>
    <row r="593" spans="1:247" ht="12.75" customHeight="1" x14ac:dyDescent="0.2">
      <c r="A593" s="37"/>
      <c r="D593" s="9"/>
      <c r="AF593" s="38"/>
      <c r="IM593" s="35"/>
    </row>
    <row r="594" spans="1:247" ht="12.75" customHeight="1" x14ac:dyDescent="0.2">
      <c r="A594" s="37"/>
      <c r="D594" s="9"/>
      <c r="AF594" s="38"/>
      <c r="IM594" s="35"/>
    </row>
    <row r="595" spans="1:247" ht="12.75" customHeight="1" x14ac:dyDescent="0.2">
      <c r="A595" s="37"/>
      <c r="D595" s="9"/>
      <c r="AF595" s="38"/>
      <c r="IM595" s="35"/>
    </row>
    <row r="596" spans="1:247" ht="12.75" customHeight="1" x14ac:dyDescent="0.2">
      <c r="A596" s="37"/>
      <c r="D596" s="9"/>
      <c r="AF596" s="38"/>
      <c r="IM596" s="35"/>
    </row>
    <row r="597" spans="1:247" ht="12.75" customHeight="1" x14ac:dyDescent="0.2">
      <c r="A597" s="37"/>
      <c r="D597" s="9"/>
      <c r="AF597" s="38"/>
      <c r="IM597" s="35"/>
    </row>
    <row r="598" spans="1:247" ht="12.75" customHeight="1" x14ac:dyDescent="0.2">
      <c r="A598" s="37"/>
      <c r="D598" s="9"/>
      <c r="AF598" s="38"/>
      <c r="IM598" s="35"/>
    </row>
    <row r="599" spans="1:247" ht="12.75" customHeight="1" x14ac:dyDescent="0.2">
      <c r="A599" s="37"/>
      <c r="D599" s="9"/>
      <c r="AF599" s="38"/>
      <c r="IM599" s="35"/>
    </row>
    <row r="600" spans="1:247" ht="12.75" customHeight="1" x14ac:dyDescent="0.2">
      <c r="A600" s="37"/>
      <c r="D600" s="9"/>
      <c r="AF600" s="38"/>
      <c r="IM600" s="35"/>
    </row>
    <row r="601" spans="1:247" ht="12.75" customHeight="1" x14ac:dyDescent="0.2">
      <c r="A601" s="37"/>
      <c r="D601" s="9"/>
      <c r="AF601" s="38"/>
      <c r="IM601" s="35"/>
    </row>
    <row r="602" spans="1:247" ht="12.75" customHeight="1" x14ac:dyDescent="0.2">
      <c r="A602" s="37"/>
      <c r="D602" s="9"/>
      <c r="AF602" s="38"/>
      <c r="IM602" s="35"/>
    </row>
    <row r="603" spans="1:247" ht="12.75" customHeight="1" x14ac:dyDescent="0.2">
      <c r="A603" s="37"/>
      <c r="D603" s="9"/>
      <c r="AF603" s="38"/>
      <c r="IM603" s="35"/>
    </row>
    <row r="604" spans="1:247" ht="12.75" customHeight="1" x14ac:dyDescent="0.2">
      <c r="A604" s="37"/>
      <c r="D604" s="9"/>
      <c r="AF604" s="38"/>
      <c r="IM604" s="35"/>
    </row>
    <row r="605" spans="1:247" ht="12.75" customHeight="1" x14ac:dyDescent="0.2">
      <c r="A605" s="37"/>
      <c r="D605" s="9"/>
      <c r="AF605" s="38"/>
      <c r="IM605" s="35"/>
    </row>
    <row r="606" spans="1:247" ht="12.75" customHeight="1" x14ac:dyDescent="0.2">
      <c r="A606" s="37"/>
      <c r="D606" s="9"/>
      <c r="AF606" s="38"/>
      <c r="IM606" s="35"/>
    </row>
    <row r="607" spans="1:247" ht="12.75" customHeight="1" x14ac:dyDescent="0.2">
      <c r="A607" s="37"/>
      <c r="D607" s="9"/>
      <c r="AF607" s="38"/>
      <c r="IM607" s="35"/>
    </row>
    <row r="608" spans="1:247" ht="12.75" customHeight="1" x14ac:dyDescent="0.2">
      <c r="A608" s="37"/>
      <c r="D608" s="9"/>
      <c r="AF608" s="38"/>
      <c r="IM608" s="35"/>
    </row>
    <row r="609" spans="1:247" ht="12.75" customHeight="1" x14ac:dyDescent="0.2">
      <c r="A609" s="37"/>
      <c r="D609" s="9"/>
      <c r="AF609" s="38"/>
      <c r="IM609" s="35"/>
    </row>
    <row r="610" spans="1:247" ht="12.75" customHeight="1" x14ac:dyDescent="0.2">
      <c r="A610" s="37"/>
      <c r="D610" s="9"/>
      <c r="AF610" s="38"/>
      <c r="IM610" s="35"/>
    </row>
    <row r="611" spans="1:247" ht="12.75" customHeight="1" x14ac:dyDescent="0.2">
      <c r="A611" s="37"/>
      <c r="D611" s="9"/>
      <c r="AF611" s="38"/>
      <c r="IM611" s="35"/>
    </row>
    <row r="612" spans="1:247" ht="12.75" customHeight="1" x14ac:dyDescent="0.2">
      <c r="A612" s="37"/>
      <c r="D612" s="9"/>
      <c r="AF612" s="38"/>
      <c r="IM612" s="35"/>
    </row>
    <row r="613" spans="1:247" ht="12.75" customHeight="1" x14ac:dyDescent="0.2">
      <c r="A613" s="37"/>
      <c r="D613" s="9"/>
      <c r="AF613" s="38"/>
      <c r="IM613" s="35"/>
    </row>
    <row r="614" spans="1:247" ht="12.75" customHeight="1" x14ac:dyDescent="0.2">
      <c r="A614" s="37"/>
      <c r="D614" s="9"/>
      <c r="AF614" s="38"/>
      <c r="IM614" s="35"/>
    </row>
    <row r="615" spans="1:247" ht="12.75" customHeight="1" x14ac:dyDescent="0.2">
      <c r="A615" s="37"/>
      <c r="D615" s="9"/>
      <c r="AF615" s="38"/>
      <c r="IM615" s="35"/>
    </row>
    <row r="616" spans="1:247" ht="12.75" customHeight="1" x14ac:dyDescent="0.2">
      <c r="A616" s="37"/>
      <c r="D616" s="9"/>
      <c r="AF616" s="38"/>
      <c r="IM616" s="35"/>
    </row>
    <row r="617" spans="1:247" ht="12.75" customHeight="1" x14ac:dyDescent="0.2">
      <c r="A617" s="37"/>
      <c r="D617" s="9"/>
      <c r="AF617" s="38"/>
      <c r="IM617" s="35"/>
    </row>
    <row r="618" spans="1:247" ht="12.75" customHeight="1" x14ac:dyDescent="0.2">
      <c r="A618" s="37"/>
      <c r="D618" s="9"/>
      <c r="AF618" s="38"/>
      <c r="IM618" s="35"/>
    </row>
    <row r="619" spans="1:247" ht="12.75" customHeight="1" x14ac:dyDescent="0.2">
      <c r="A619" s="37"/>
      <c r="D619" s="9"/>
      <c r="AF619" s="38"/>
      <c r="IM619" s="35"/>
    </row>
    <row r="620" spans="1:247" ht="12.75" customHeight="1" x14ac:dyDescent="0.2">
      <c r="A620" s="37"/>
      <c r="D620" s="9"/>
      <c r="AF620" s="38"/>
      <c r="IM620" s="35"/>
    </row>
    <row r="621" spans="1:247" ht="12.75" customHeight="1" x14ac:dyDescent="0.2">
      <c r="A621" s="37"/>
      <c r="D621" s="9"/>
      <c r="AF621" s="38"/>
      <c r="IM621" s="35"/>
    </row>
    <row r="622" spans="1:247" ht="12.75" customHeight="1" x14ac:dyDescent="0.2">
      <c r="A622" s="37"/>
      <c r="D622" s="9"/>
      <c r="AF622" s="38"/>
      <c r="IM622" s="35"/>
    </row>
    <row r="623" spans="1:247" ht="12.75" customHeight="1" x14ac:dyDescent="0.2">
      <c r="A623" s="37"/>
      <c r="D623" s="9"/>
      <c r="AF623" s="38"/>
      <c r="IM623" s="35"/>
    </row>
    <row r="624" spans="1:247" ht="12.75" customHeight="1" x14ac:dyDescent="0.2">
      <c r="A624" s="37"/>
      <c r="D624" s="9"/>
      <c r="AF624" s="38"/>
      <c r="IM624" s="35"/>
    </row>
    <row r="625" spans="1:247" ht="12.75" customHeight="1" x14ac:dyDescent="0.2">
      <c r="A625" s="37"/>
      <c r="D625" s="9"/>
      <c r="AF625" s="38"/>
      <c r="IM625" s="35"/>
    </row>
    <row r="626" spans="1:247" ht="12.75" customHeight="1" x14ac:dyDescent="0.2">
      <c r="A626" s="37"/>
      <c r="D626" s="9"/>
      <c r="AF626" s="38"/>
      <c r="IM626" s="35"/>
    </row>
    <row r="627" spans="1:247" ht="12.75" customHeight="1" x14ac:dyDescent="0.2">
      <c r="A627" s="37"/>
      <c r="D627" s="9"/>
      <c r="AF627" s="38"/>
      <c r="IM627" s="35"/>
    </row>
    <row r="628" spans="1:247" ht="12.75" customHeight="1" x14ac:dyDescent="0.2">
      <c r="A628" s="37"/>
      <c r="D628" s="9"/>
      <c r="AF628" s="38"/>
      <c r="IM628" s="35"/>
    </row>
    <row r="629" spans="1:247" ht="12.75" customHeight="1" x14ac:dyDescent="0.2">
      <c r="A629" s="37"/>
      <c r="D629" s="9"/>
      <c r="AF629" s="38"/>
      <c r="IM629" s="35"/>
    </row>
    <row r="630" spans="1:247" ht="12.75" customHeight="1" x14ac:dyDescent="0.2">
      <c r="A630" s="37"/>
      <c r="D630" s="9"/>
      <c r="AF630" s="38"/>
      <c r="IM630" s="35"/>
    </row>
    <row r="631" spans="1:247" ht="12.75" customHeight="1" x14ac:dyDescent="0.2">
      <c r="A631" s="37"/>
      <c r="D631" s="9"/>
      <c r="AF631" s="38"/>
      <c r="IM631" s="35"/>
    </row>
    <row r="632" spans="1:247" ht="12.75" customHeight="1" x14ac:dyDescent="0.2">
      <c r="A632" s="37"/>
      <c r="D632" s="9"/>
      <c r="AF632" s="38"/>
      <c r="IM632" s="35"/>
    </row>
    <row r="633" spans="1:247" ht="12.75" customHeight="1" x14ac:dyDescent="0.2">
      <c r="A633" s="37"/>
      <c r="D633" s="9"/>
      <c r="AF633" s="38"/>
      <c r="IM633" s="35"/>
    </row>
    <row r="634" spans="1:247" ht="12.75" customHeight="1" x14ac:dyDescent="0.2">
      <c r="A634" s="37"/>
      <c r="D634" s="9"/>
      <c r="AF634" s="38"/>
      <c r="IM634" s="35"/>
    </row>
    <row r="635" spans="1:247" ht="12.75" customHeight="1" x14ac:dyDescent="0.2">
      <c r="A635" s="37"/>
      <c r="D635" s="9"/>
      <c r="AF635" s="38"/>
      <c r="IM635" s="35"/>
    </row>
    <row r="636" spans="1:247" ht="12.75" customHeight="1" x14ac:dyDescent="0.2">
      <c r="A636" s="37"/>
      <c r="D636" s="9"/>
      <c r="AF636" s="38"/>
      <c r="IM636" s="35"/>
    </row>
    <row r="637" spans="1:247" ht="12.75" customHeight="1" x14ac:dyDescent="0.2">
      <c r="A637" s="37"/>
      <c r="D637" s="9"/>
      <c r="AF637" s="38"/>
      <c r="IM637" s="35"/>
    </row>
    <row r="638" spans="1:247" ht="12.75" customHeight="1" x14ac:dyDescent="0.2">
      <c r="A638" s="37"/>
      <c r="D638" s="9"/>
      <c r="AF638" s="38"/>
      <c r="IM638" s="35"/>
    </row>
    <row r="639" spans="1:247" ht="12.75" customHeight="1" x14ac:dyDescent="0.2">
      <c r="A639" s="37"/>
      <c r="D639" s="9"/>
      <c r="AF639" s="38"/>
      <c r="IM639" s="35"/>
    </row>
    <row r="640" spans="1:247" ht="12.75" customHeight="1" x14ac:dyDescent="0.2">
      <c r="A640" s="37"/>
      <c r="D640" s="9"/>
      <c r="AF640" s="38"/>
      <c r="IM640" s="35"/>
    </row>
    <row r="641" spans="1:247" ht="12.75" customHeight="1" x14ac:dyDescent="0.2">
      <c r="A641" s="37"/>
      <c r="D641" s="9"/>
      <c r="AF641" s="38"/>
      <c r="IM641" s="35"/>
    </row>
    <row r="642" spans="1:247" ht="12.75" customHeight="1" x14ac:dyDescent="0.2">
      <c r="A642" s="37"/>
      <c r="D642" s="9"/>
      <c r="AF642" s="38"/>
      <c r="IM642" s="35"/>
    </row>
    <row r="643" spans="1:247" ht="12.75" customHeight="1" x14ac:dyDescent="0.2">
      <c r="A643" s="37"/>
      <c r="D643" s="9"/>
      <c r="AF643" s="38"/>
      <c r="IM643" s="35"/>
    </row>
    <row r="644" spans="1:247" ht="12.75" customHeight="1" x14ac:dyDescent="0.2">
      <c r="A644" s="37"/>
      <c r="D644" s="9"/>
      <c r="AF644" s="38"/>
      <c r="IM644" s="35"/>
    </row>
    <row r="645" spans="1:247" ht="12.75" customHeight="1" x14ac:dyDescent="0.2">
      <c r="A645" s="37"/>
      <c r="D645" s="9"/>
      <c r="AF645" s="38"/>
      <c r="IM645" s="35"/>
    </row>
    <row r="646" spans="1:247" ht="12.75" customHeight="1" x14ac:dyDescent="0.2">
      <c r="A646" s="37"/>
      <c r="D646" s="9"/>
      <c r="AF646" s="38"/>
      <c r="IM646" s="35"/>
    </row>
    <row r="647" spans="1:247" ht="12.75" customHeight="1" x14ac:dyDescent="0.2">
      <c r="A647" s="37"/>
      <c r="D647" s="9"/>
      <c r="AF647" s="38"/>
      <c r="IM647" s="35"/>
    </row>
    <row r="648" spans="1:247" ht="12.75" customHeight="1" x14ac:dyDescent="0.2">
      <c r="A648" s="37"/>
      <c r="D648" s="9"/>
      <c r="AF648" s="38"/>
      <c r="IM648" s="35"/>
    </row>
    <row r="649" spans="1:247" ht="12.75" customHeight="1" x14ac:dyDescent="0.2">
      <c r="A649" s="37"/>
      <c r="D649" s="9"/>
      <c r="AF649" s="38"/>
      <c r="IM649" s="35"/>
    </row>
    <row r="650" spans="1:247" ht="12.75" customHeight="1" x14ac:dyDescent="0.2">
      <c r="A650" s="37"/>
      <c r="D650" s="9"/>
      <c r="AF650" s="38"/>
      <c r="IM650" s="35"/>
    </row>
    <row r="651" spans="1:247" ht="12.75" customHeight="1" x14ac:dyDescent="0.2">
      <c r="A651" s="37"/>
      <c r="D651" s="9"/>
      <c r="AF651" s="38"/>
      <c r="IM651" s="35"/>
    </row>
    <row r="652" spans="1:247" ht="12.75" customHeight="1" x14ac:dyDescent="0.2">
      <c r="A652" s="37"/>
      <c r="D652" s="9"/>
      <c r="AF652" s="38"/>
      <c r="IM652" s="35"/>
    </row>
    <row r="653" spans="1:247" ht="12.75" customHeight="1" x14ac:dyDescent="0.2">
      <c r="A653" s="37"/>
      <c r="D653" s="9"/>
      <c r="AF653" s="38"/>
      <c r="IM653" s="35"/>
    </row>
    <row r="654" spans="1:247" ht="12.75" customHeight="1" x14ac:dyDescent="0.2">
      <c r="A654" s="37"/>
      <c r="D654" s="9"/>
      <c r="AF654" s="38"/>
      <c r="IM654" s="35"/>
    </row>
    <row r="655" spans="1:247" ht="12.75" customHeight="1" x14ac:dyDescent="0.2">
      <c r="A655" s="37"/>
      <c r="D655" s="9"/>
      <c r="AF655" s="38"/>
      <c r="IM655" s="35"/>
    </row>
    <row r="656" spans="1:247" ht="12.75" customHeight="1" x14ac:dyDescent="0.2">
      <c r="A656" s="37"/>
      <c r="D656" s="9"/>
      <c r="AF656" s="38"/>
      <c r="IM656" s="35"/>
    </row>
    <row r="657" spans="1:247" ht="12.75" customHeight="1" x14ac:dyDescent="0.2">
      <c r="A657" s="37"/>
      <c r="D657" s="9"/>
      <c r="AF657" s="38"/>
      <c r="IM657" s="35"/>
    </row>
    <row r="658" spans="1:247" ht="12.75" customHeight="1" x14ac:dyDescent="0.2">
      <c r="A658" s="37"/>
      <c r="D658" s="9"/>
      <c r="AF658" s="38"/>
      <c r="IM658" s="35"/>
    </row>
    <row r="659" spans="1:247" ht="12.75" customHeight="1" x14ac:dyDescent="0.2">
      <c r="A659" s="37"/>
      <c r="D659" s="9"/>
      <c r="AF659" s="38"/>
      <c r="IM659" s="35"/>
    </row>
    <row r="660" spans="1:247" ht="12.75" customHeight="1" x14ac:dyDescent="0.2">
      <c r="A660" s="37"/>
      <c r="D660" s="9"/>
      <c r="AF660" s="38"/>
      <c r="IM660" s="35"/>
    </row>
    <row r="661" spans="1:247" ht="12.75" customHeight="1" x14ac:dyDescent="0.2">
      <c r="A661" s="37"/>
      <c r="D661" s="9"/>
      <c r="AF661" s="38"/>
      <c r="IM661" s="35"/>
    </row>
    <row r="662" spans="1:247" ht="12.75" customHeight="1" x14ac:dyDescent="0.2">
      <c r="A662" s="37"/>
      <c r="D662" s="9"/>
      <c r="AF662" s="38"/>
      <c r="IM662" s="35"/>
    </row>
    <row r="663" spans="1:247" ht="12.75" customHeight="1" x14ac:dyDescent="0.2">
      <c r="A663" s="37"/>
      <c r="D663" s="9"/>
      <c r="AF663" s="38"/>
      <c r="IM663" s="35"/>
    </row>
    <row r="664" spans="1:247" ht="12.75" customHeight="1" x14ac:dyDescent="0.2">
      <c r="A664" s="37"/>
      <c r="D664" s="9"/>
      <c r="AF664" s="38"/>
      <c r="IM664" s="35"/>
    </row>
    <row r="665" spans="1:247" ht="12.75" customHeight="1" x14ac:dyDescent="0.2">
      <c r="A665" s="37"/>
      <c r="D665" s="9"/>
      <c r="AF665" s="38"/>
      <c r="IM665" s="35"/>
    </row>
    <row r="666" spans="1:247" ht="12.75" customHeight="1" x14ac:dyDescent="0.2">
      <c r="A666" s="37"/>
      <c r="D666" s="9"/>
      <c r="AF666" s="38"/>
      <c r="IM666" s="35"/>
    </row>
    <row r="667" spans="1:247" ht="12.75" customHeight="1" x14ac:dyDescent="0.2">
      <c r="A667" s="37"/>
      <c r="D667" s="9"/>
      <c r="AF667" s="38"/>
      <c r="IM667" s="35"/>
    </row>
    <row r="668" spans="1:247" ht="12.75" customHeight="1" x14ac:dyDescent="0.2">
      <c r="A668" s="37"/>
      <c r="D668" s="9"/>
      <c r="AF668" s="38"/>
      <c r="IM668" s="35"/>
    </row>
    <row r="669" spans="1:247" ht="12.75" customHeight="1" x14ac:dyDescent="0.2">
      <c r="A669" s="37"/>
      <c r="D669" s="9"/>
      <c r="AF669" s="38"/>
      <c r="IM669" s="35"/>
    </row>
    <row r="670" spans="1:247" ht="12.75" customHeight="1" x14ac:dyDescent="0.2">
      <c r="A670" s="37"/>
      <c r="D670" s="9"/>
      <c r="AF670" s="38"/>
      <c r="IM670" s="35"/>
    </row>
    <row r="671" spans="1:247" ht="12.75" customHeight="1" x14ac:dyDescent="0.2">
      <c r="A671" s="37"/>
      <c r="D671" s="9"/>
      <c r="AF671" s="38"/>
      <c r="IM671" s="35"/>
    </row>
    <row r="672" spans="1:247" ht="12.75" customHeight="1" x14ac:dyDescent="0.2">
      <c r="A672" s="37"/>
      <c r="D672" s="9"/>
      <c r="AF672" s="38"/>
      <c r="IM672" s="35"/>
    </row>
    <row r="673" spans="1:247" ht="12.75" customHeight="1" x14ac:dyDescent="0.2">
      <c r="A673" s="37"/>
      <c r="D673" s="9"/>
      <c r="AF673" s="38"/>
      <c r="IM673" s="35"/>
    </row>
    <row r="674" spans="1:247" ht="12.75" customHeight="1" x14ac:dyDescent="0.2">
      <c r="A674" s="37"/>
      <c r="D674" s="9"/>
      <c r="AF674" s="38"/>
      <c r="IM674" s="35"/>
    </row>
    <row r="675" spans="1:247" ht="12.75" customHeight="1" x14ac:dyDescent="0.2">
      <c r="A675" s="37"/>
      <c r="D675" s="9"/>
      <c r="AF675" s="38"/>
      <c r="IM675" s="35"/>
    </row>
    <row r="676" spans="1:247" ht="12.75" customHeight="1" x14ac:dyDescent="0.2">
      <c r="A676" s="37"/>
      <c r="D676" s="9"/>
      <c r="AF676" s="38"/>
      <c r="IM676" s="35"/>
    </row>
    <row r="677" spans="1:247" ht="12.75" customHeight="1" x14ac:dyDescent="0.2">
      <c r="A677" s="37"/>
      <c r="D677" s="9"/>
      <c r="AF677" s="38"/>
      <c r="IM677" s="35"/>
    </row>
    <row r="678" spans="1:247" ht="12.75" customHeight="1" x14ac:dyDescent="0.2">
      <c r="A678" s="37"/>
      <c r="D678" s="9"/>
      <c r="AF678" s="38"/>
      <c r="IM678" s="35"/>
    </row>
    <row r="679" spans="1:247" ht="12.75" customHeight="1" x14ac:dyDescent="0.2">
      <c r="A679" s="37"/>
      <c r="D679" s="9"/>
      <c r="AF679" s="38"/>
      <c r="IM679" s="35"/>
    </row>
    <row r="680" spans="1:247" ht="12.75" customHeight="1" x14ac:dyDescent="0.2">
      <c r="A680" s="37"/>
      <c r="D680" s="9"/>
      <c r="AF680" s="38"/>
      <c r="IM680" s="35"/>
    </row>
    <row r="681" spans="1:247" ht="12.75" customHeight="1" x14ac:dyDescent="0.2">
      <c r="A681" s="37"/>
      <c r="D681" s="9"/>
      <c r="AF681" s="38"/>
      <c r="IM681" s="35"/>
    </row>
    <row r="682" spans="1:247" ht="12.75" customHeight="1" x14ac:dyDescent="0.2">
      <c r="A682" s="37"/>
      <c r="D682" s="9"/>
      <c r="AF682" s="38"/>
      <c r="IM682" s="35"/>
    </row>
    <row r="683" spans="1:247" ht="12.75" customHeight="1" x14ac:dyDescent="0.2">
      <c r="A683" s="37"/>
      <c r="D683" s="9"/>
      <c r="AF683" s="38"/>
      <c r="IM683" s="35"/>
    </row>
    <row r="684" spans="1:247" ht="12.75" customHeight="1" x14ac:dyDescent="0.2">
      <c r="A684" s="37"/>
      <c r="D684" s="9"/>
      <c r="AF684" s="38"/>
      <c r="IM684" s="35"/>
    </row>
    <row r="685" spans="1:247" ht="12.75" customHeight="1" x14ac:dyDescent="0.2">
      <c r="A685" s="37"/>
      <c r="D685" s="9"/>
      <c r="AF685" s="38"/>
      <c r="IM685" s="35"/>
    </row>
    <row r="686" spans="1:247" ht="12.75" customHeight="1" x14ac:dyDescent="0.2">
      <c r="A686" s="37"/>
      <c r="D686" s="9"/>
      <c r="AF686" s="38"/>
      <c r="IM686" s="35"/>
    </row>
    <row r="687" spans="1:247" ht="12.75" customHeight="1" x14ac:dyDescent="0.2">
      <c r="A687" s="37"/>
      <c r="D687" s="9"/>
      <c r="AF687" s="38"/>
      <c r="IM687" s="35"/>
    </row>
    <row r="688" spans="1:247" ht="12.75" customHeight="1" x14ac:dyDescent="0.2">
      <c r="A688" s="37"/>
      <c r="D688" s="9"/>
      <c r="AF688" s="38"/>
      <c r="IM688" s="35"/>
    </row>
    <row r="689" spans="1:247" ht="12.75" customHeight="1" x14ac:dyDescent="0.2">
      <c r="A689" s="37"/>
      <c r="D689" s="9"/>
      <c r="AF689" s="38"/>
      <c r="IM689" s="35"/>
    </row>
    <row r="690" spans="1:247" ht="12.75" customHeight="1" x14ac:dyDescent="0.2">
      <c r="A690" s="37"/>
      <c r="D690" s="9"/>
      <c r="AF690" s="38"/>
      <c r="IM690" s="35"/>
    </row>
    <row r="691" spans="1:247" ht="12.75" customHeight="1" x14ac:dyDescent="0.2">
      <c r="A691" s="37"/>
      <c r="D691" s="9"/>
      <c r="AF691" s="38"/>
      <c r="IM691" s="35"/>
    </row>
    <row r="692" spans="1:247" ht="12.75" customHeight="1" x14ac:dyDescent="0.2">
      <c r="A692" s="37"/>
      <c r="D692" s="9"/>
      <c r="AF692" s="38"/>
      <c r="IM692" s="35"/>
    </row>
    <row r="693" spans="1:247" ht="12.75" customHeight="1" x14ac:dyDescent="0.2">
      <c r="A693" s="37"/>
      <c r="D693" s="9"/>
      <c r="AF693" s="38"/>
      <c r="IM693" s="35"/>
    </row>
    <row r="694" spans="1:247" ht="12.75" customHeight="1" x14ac:dyDescent="0.2">
      <c r="A694" s="37"/>
      <c r="D694" s="9"/>
      <c r="AF694" s="38"/>
      <c r="IM694" s="35"/>
    </row>
    <row r="695" spans="1:247" ht="12.75" customHeight="1" x14ac:dyDescent="0.2">
      <c r="A695" s="37"/>
      <c r="D695" s="9"/>
      <c r="AF695" s="38"/>
      <c r="IM695" s="35"/>
    </row>
    <row r="696" spans="1:247" ht="12.75" customHeight="1" x14ac:dyDescent="0.2">
      <c r="A696" s="37"/>
      <c r="D696" s="9"/>
      <c r="AF696" s="38"/>
      <c r="IM696" s="35"/>
    </row>
    <row r="697" spans="1:247" ht="12.75" customHeight="1" x14ac:dyDescent="0.2">
      <c r="A697" s="37"/>
      <c r="D697" s="9"/>
      <c r="AF697" s="38"/>
      <c r="IM697" s="35"/>
    </row>
    <row r="698" spans="1:247" ht="12.75" customHeight="1" x14ac:dyDescent="0.2">
      <c r="A698" s="37"/>
      <c r="D698" s="9"/>
      <c r="AF698" s="38"/>
      <c r="IM698" s="35"/>
    </row>
    <row r="699" spans="1:247" ht="12.75" customHeight="1" x14ac:dyDescent="0.2">
      <c r="A699" s="37"/>
      <c r="D699" s="9"/>
      <c r="AF699" s="38"/>
      <c r="IM699" s="35"/>
    </row>
    <row r="700" spans="1:247" ht="12.75" customHeight="1" x14ac:dyDescent="0.2">
      <c r="A700" s="37"/>
      <c r="D700" s="9"/>
      <c r="AF700" s="38"/>
      <c r="IM700" s="35"/>
    </row>
    <row r="701" spans="1:247" ht="12.75" customHeight="1" x14ac:dyDescent="0.2">
      <c r="A701" s="37"/>
      <c r="D701" s="9"/>
      <c r="AF701" s="38"/>
      <c r="IM701" s="35"/>
    </row>
    <row r="702" spans="1:247" ht="12.75" customHeight="1" x14ac:dyDescent="0.2">
      <c r="A702" s="37"/>
      <c r="D702" s="9"/>
      <c r="AF702" s="38"/>
      <c r="IM702" s="35"/>
    </row>
    <row r="703" spans="1:247" ht="12.75" customHeight="1" x14ac:dyDescent="0.2">
      <c r="A703" s="37"/>
      <c r="D703" s="9"/>
      <c r="AF703" s="38"/>
      <c r="IM703" s="35"/>
    </row>
    <row r="704" spans="1:247" ht="12.75" customHeight="1" x14ac:dyDescent="0.2">
      <c r="A704" s="37"/>
      <c r="D704" s="9"/>
      <c r="AF704" s="38"/>
      <c r="IM704" s="35"/>
    </row>
    <row r="705" spans="1:247" ht="12.75" customHeight="1" x14ac:dyDescent="0.2">
      <c r="A705" s="37"/>
      <c r="D705" s="9"/>
      <c r="AF705" s="38"/>
      <c r="IM705" s="35"/>
    </row>
    <row r="706" spans="1:247" ht="12.75" customHeight="1" x14ac:dyDescent="0.2">
      <c r="A706" s="37"/>
      <c r="D706" s="9"/>
      <c r="AF706" s="38"/>
      <c r="IM706" s="35"/>
    </row>
    <row r="707" spans="1:247" ht="12.75" customHeight="1" x14ac:dyDescent="0.2">
      <c r="A707" s="37"/>
      <c r="D707" s="9"/>
      <c r="AF707" s="38"/>
      <c r="IM707" s="35"/>
    </row>
    <row r="708" spans="1:247" ht="12.75" customHeight="1" x14ac:dyDescent="0.2">
      <c r="A708" s="37"/>
      <c r="D708" s="9"/>
      <c r="AF708" s="38"/>
      <c r="IM708" s="35"/>
    </row>
    <row r="709" spans="1:247" ht="12.75" customHeight="1" x14ac:dyDescent="0.2">
      <c r="A709" s="37"/>
      <c r="D709" s="9"/>
      <c r="AF709" s="38"/>
      <c r="IM709" s="35"/>
    </row>
    <row r="710" spans="1:247" ht="12.75" customHeight="1" x14ac:dyDescent="0.2">
      <c r="A710" s="37"/>
      <c r="D710" s="9"/>
      <c r="AF710" s="38"/>
      <c r="IM710" s="35"/>
    </row>
    <row r="711" spans="1:247" ht="12.75" customHeight="1" x14ac:dyDescent="0.2">
      <c r="A711" s="37"/>
      <c r="D711" s="9"/>
      <c r="AF711" s="38"/>
      <c r="IM711" s="35"/>
    </row>
    <row r="712" spans="1:247" ht="12.75" customHeight="1" x14ac:dyDescent="0.2">
      <c r="A712" s="37"/>
      <c r="D712" s="9"/>
      <c r="AF712" s="38"/>
      <c r="IM712" s="35"/>
    </row>
    <row r="713" spans="1:247" ht="12.75" customHeight="1" x14ac:dyDescent="0.2">
      <c r="A713" s="37"/>
      <c r="D713" s="9"/>
      <c r="AF713" s="38"/>
      <c r="IM713" s="35"/>
    </row>
    <row r="714" spans="1:247" ht="12.75" customHeight="1" x14ac:dyDescent="0.2">
      <c r="A714" s="37"/>
      <c r="D714" s="9"/>
      <c r="AF714" s="38"/>
      <c r="IM714" s="35"/>
    </row>
    <row r="715" spans="1:247" ht="12.75" customHeight="1" x14ac:dyDescent="0.2">
      <c r="A715" s="37"/>
      <c r="D715" s="9"/>
      <c r="AF715" s="38"/>
      <c r="IM715" s="35"/>
    </row>
    <row r="716" spans="1:247" ht="12.75" customHeight="1" x14ac:dyDescent="0.2">
      <c r="A716" s="37"/>
      <c r="D716" s="9"/>
      <c r="AF716" s="38"/>
      <c r="IM716" s="35"/>
    </row>
    <row r="717" spans="1:247" ht="12.75" customHeight="1" x14ac:dyDescent="0.2">
      <c r="A717" s="37"/>
      <c r="D717" s="9"/>
      <c r="AF717" s="38"/>
      <c r="IM717" s="35"/>
    </row>
    <row r="718" spans="1:247" ht="12.75" customHeight="1" x14ac:dyDescent="0.2">
      <c r="A718" s="37"/>
      <c r="D718" s="9"/>
      <c r="AF718" s="38"/>
      <c r="IM718" s="35"/>
    </row>
    <row r="719" spans="1:247" ht="12.75" customHeight="1" x14ac:dyDescent="0.2">
      <c r="A719" s="37"/>
      <c r="D719" s="9"/>
      <c r="AF719" s="38"/>
      <c r="IM719" s="35"/>
    </row>
    <row r="720" spans="1:247" ht="12.75" customHeight="1" x14ac:dyDescent="0.2">
      <c r="A720" s="37"/>
      <c r="D720" s="9"/>
      <c r="AF720" s="38"/>
      <c r="IM720" s="35"/>
    </row>
    <row r="721" spans="1:247" ht="12.75" customHeight="1" x14ac:dyDescent="0.2">
      <c r="A721" s="37"/>
      <c r="D721" s="9"/>
      <c r="AF721" s="38"/>
      <c r="IM721" s="35"/>
    </row>
    <row r="722" spans="1:247" ht="12.75" customHeight="1" x14ac:dyDescent="0.2">
      <c r="A722" s="37"/>
      <c r="D722" s="9"/>
      <c r="AF722" s="38"/>
      <c r="IM722" s="35"/>
    </row>
    <row r="723" spans="1:247" ht="12.75" customHeight="1" x14ac:dyDescent="0.2">
      <c r="A723" s="37"/>
      <c r="D723" s="9"/>
      <c r="AF723" s="38"/>
      <c r="IM723" s="35"/>
    </row>
    <row r="724" spans="1:247" ht="12.75" customHeight="1" x14ac:dyDescent="0.2">
      <c r="A724" s="37"/>
      <c r="D724" s="9"/>
      <c r="AF724" s="38"/>
      <c r="IM724" s="35"/>
    </row>
    <row r="725" spans="1:247" ht="12.75" customHeight="1" x14ac:dyDescent="0.2">
      <c r="A725" s="37"/>
      <c r="D725" s="9"/>
      <c r="AF725" s="38"/>
      <c r="IM725" s="35"/>
    </row>
    <row r="726" spans="1:247" ht="12.75" customHeight="1" x14ac:dyDescent="0.2">
      <c r="A726" s="37"/>
      <c r="D726" s="9"/>
      <c r="AF726" s="38"/>
      <c r="IM726" s="35"/>
    </row>
    <row r="727" spans="1:247" ht="12.75" customHeight="1" x14ac:dyDescent="0.2">
      <c r="A727" s="37"/>
      <c r="D727" s="9"/>
      <c r="AF727" s="38"/>
      <c r="IM727" s="35"/>
    </row>
    <row r="728" spans="1:247" ht="12.75" customHeight="1" x14ac:dyDescent="0.2">
      <c r="A728" s="37"/>
      <c r="D728" s="9"/>
      <c r="AF728" s="38"/>
      <c r="IM728" s="35"/>
    </row>
    <row r="729" spans="1:247" ht="12.75" customHeight="1" x14ac:dyDescent="0.2">
      <c r="A729" s="37"/>
      <c r="D729" s="9"/>
      <c r="AF729" s="38"/>
      <c r="IM729" s="35"/>
    </row>
    <row r="730" spans="1:247" ht="12.75" customHeight="1" x14ac:dyDescent="0.2">
      <c r="A730" s="37"/>
      <c r="D730" s="9"/>
      <c r="AF730" s="38"/>
      <c r="IM730" s="35"/>
    </row>
    <row r="731" spans="1:247" ht="12.75" customHeight="1" x14ac:dyDescent="0.2">
      <c r="A731" s="37"/>
      <c r="D731" s="9"/>
      <c r="AF731" s="38"/>
      <c r="IM731" s="35"/>
    </row>
    <row r="732" spans="1:247" ht="12.75" customHeight="1" x14ac:dyDescent="0.2">
      <c r="A732" s="37"/>
      <c r="D732" s="9"/>
      <c r="AF732" s="38"/>
      <c r="IM732" s="35"/>
    </row>
    <row r="733" spans="1:247" ht="12.75" customHeight="1" x14ac:dyDescent="0.2">
      <c r="A733" s="37"/>
      <c r="D733" s="9"/>
      <c r="AF733" s="38"/>
      <c r="IM733" s="35"/>
    </row>
    <row r="734" spans="1:247" ht="12.75" customHeight="1" x14ac:dyDescent="0.2">
      <c r="A734" s="37"/>
      <c r="D734" s="9"/>
      <c r="AF734" s="38"/>
      <c r="IM734" s="35"/>
    </row>
    <row r="735" spans="1:247" ht="12.75" customHeight="1" x14ac:dyDescent="0.2">
      <c r="A735" s="37"/>
      <c r="D735" s="9"/>
      <c r="AF735" s="38"/>
      <c r="IM735" s="35"/>
    </row>
    <row r="736" spans="1:247" ht="12.75" customHeight="1" x14ac:dyDescent="0.2">
      <c r="A736" s="37"/>
      <c r="D736" s="9"/>
      <c r="AF736" s="38"/>
      <c r="IM736" s="35"/>
    </row>
    <row r="737" spans="1:247" ht="12.75" customHeight="1" x14ac:dyDescent="0.2">
      <c r="A737" s="37"/>
      <c r="D737" s="9"/>
      <c r="AF737" s="38"/>
      <c r="IM737" s="35"/>
    </row>
    <row r="738" spans="1:247" ht="12.75" customHeight="1" x14ac:dyDescent="0.2">
      <c r="A738" s="37"/>
      <c r="D738" s="9"/>
      <c r="AF738" s="38"/>
      <c r="IM738" s="35"/>
    </row>
    <row r="739" spans="1:247" ht="12.75" customHeight="1" x14ac:dyDescent="0.2">
      <c r="A739" s="37"/>
      <c r="D739" s="9"/>
      <c r="AF739" s="38"/>
      <c r="IM739" s="35"/>
    </row>
    <row r="740" spans="1:247" ht="12.75" customHeight="1" x14ac:dyDescent="0.2">
      <c r="A740" s="37"/>
      <c r="D740" s="9"/>
      <c r="AF740" s="38"/>
      <c r="IM740" s="35"/>
    </row>
    <row r="741" spans="1:247" ht="12.75" customHeight="1" x14ac:dyDescent="0.2">
      <c r="A741" s="37"/>
      <c r="D741" s="9"/>
      <c r="AF741" s="38"/>
      <c r="IM741" s="35"/>
    </row>
    <row r="742" spans="1:247" ht="12.75" customHeight="1" x14ac:dyDescent="0.2">
      <c r="A742" s="37"/>
      <c r="D742" s="9"/>
      <c r="AF742" s="38"/>
      <c r="IM742" s="35"/>
    </row>
    <row r="743" spans="1:247" ht="12.75" customHeight="1" x14ac:dyDescent="0.2">
      <c r="A743" s="37"/>
      <c r="D743" s="9"/>
      <c r="AF743" s="38"/>
      <c r="IM743" s="35"/>
    </row>
    <row r="744" spans="1:247" ht="12.75" customHeight="1" x14ac:dyDescent="0.2">
      <c r="A744" s="37"/>
      <c r="D744" s="9"/>
      <c r="AF744" s="38"/>
      <c r="IM744" s="35"/>
    </row>
    <row r="745" spans="1:247" ht="12.75" customHeight="1" x14ac:dyDescent="0.2">
      <c r="A745" s="37"/>
      <c r="D745" s="9"/>
      <c r="AF745" s="38"/>
      <c r="IM745" s="35"/>
    </row>
    <row r="746" spans="1:247" ht="12.75" customHeight="1" x14ac:dyDescent="0.2">
      <c r="A746" s="37"/>
      <c r="D746" s="9"/>
      <c r="AF746" s="38"/>
      <c r="IM746" s="35"/>
    </row>
    <row r="747" spans="1:247" ht="12.75" customHeight="1" x14ac:dyDescent="0.2">
      <c r="A747" s="37"/>
      <c r="D747" s="9"/>
      <c r="AF747" s="38"/>
      <c r="IM747" s="35"/>
    </row>
    <row r="748" spans="1:247" ht="12.75" customHeight="1" x14ac:dyDescent="0.2">
      <c r="A748" s="37"/>
      <c r="D748" s="9"/>
      <c r="AF748" s="38"/>
      <c r="IM748" s="35"/>
    </row>
    <row r="749" spans="1:247" ht="12.75" customHeight="1" x14ac:dyDescent="0.2">
      <c r="A749" s="37"/>
      <c r="D749" s="9"/>
      <c r="AF749" s="38"/>
      <c r="IM749" s="35"/>
    </row>
    <row r="750" spans="1:247" ht="12.75" customHeight="1" x14ac:dyDescent="0.2">
      <c r="A750" s="37"/>
      <c r="D750" s="9"/>
      <c r="AF750" s="38"/>
      <c r="IM750" s="35"/>
    </row>
    <row r="751" spans="1:247" ht="12.75" customHeight="1" x14ac:dyDescent="0.2">
      <c r="A751" s="37"/>
      <c r="D751" s="9"/>
      <c r="AF751" s="38"/>
      <c r="IM751" s="35"/>
    </row>
    <row r="752" spans="1:247" ht="12.75" customHeight="1" x14ac:dyDescent="0.2">
      <c r="A752" s="37"/>
      <c r="D752" s="9"/>
      <c r="AF752" s="38"/>
      <c r="IM752" s="35"/>
    </row>
    <row r="753" spans="1:247" ht="12.75" customHeight="1" x14ac:dyDescent="0.2">
      <c r="A753" s="37"/>
      <c r="D753" s="9"/>
      <c r="AF753" s="38"/>
      <c r="IM753" s="35"/>
    </row>
    <row r="754" spans="1:247" ht="12.75" customHeight="1" x14ac:dyDescent="0.2">
      <c r="A754" s="37"/>
      <c r="D754" s="9"/>
      <c r="AF754" s="38"/>
      <c r="IM754" s="35"/>
    </row>
    <row r="755" spans="1:247" ht="12.75" customHeight="1" x14ac:dyDescent="0.2">
      <c r="A755" s="37"/>
      <c r="D755" s="9"/>
      <c r="AF755" s="38"/>
      <c r="IM755" s="35"/>
    </row>
    <row r="756" spans="1:247" ht="12.75" customHeight="1" x14ac:dyDescent="0.2">
      <c r="A756" s="37"/>
      <c r="D756" s="9"/>
      <c r="AF756" s="38"/>
      <c r="IM756" s="35"/>
    </row>
    <row r="757" spans="1:247" ht="12.75" customHeight="1" x14ac:dyDescent="0.2">
      <c r="A757" s="37"/>
      <c r="D757" s="9"/>
      <c r="AF757" s="38"/>
      <c r="IM757" s="35"/>
    </row>
    <row r="758" spans="1:247" ht="12.75" customHeight="1" x14ac:dyDescent="0.2">
      <c r="A758" s="37"/>
      <c r="D758" s="9"/>
      <c r="AF758" s="38"/>
      <c r="IM758" s="35"/>
    </row>
    <row r="759" spans="1:247" ht="12.75" customHeight="1" x14ac:dyDescent="0.2">
      <c r="A759" s="37"/>
      <c r="D759" s="9"/>
      <c r="AF759" s="38"/>
      <c r="IM759" s="35"/>
    </row>
    <row r="760" spans="1:247" ht="12.75" customHeight="1" x14ac:dyDescent="0.2">
      <c r="A760" s="37"/>
      <c r="D760" s="9"/>
      <c r="AF760" s="38"/>
      <c r="IM760" s="35"/>
    </row>
    <row r="761" spans="1:247" ht="12.75" customHeight="1" x14ac:dyDescent="0.2">
      <c r="A761" s="37"/>
      <c r="D761" s="9"/>
      <c r="AF761" s="38"/>
      <c r="IM761" s="35"/>
    </row>
    <row r="762" spans="1:247" ht="12.75" customHeight="1" x14ac:dyDescent="0.2">
      <c r="A762" s="37"/>
      <c r="D762" s="9"/>
      <c r="AF762" s="38"/>
      <c r="IM762" s="35"/>
    </row>
    <row r="763" spans="1:247" ht="12.75" customHeight="1" x14ac:dyDescent="0.2">
      <c r="A763" s="37"/>
      <c r="D763" s="9"/>
      <c r="AF763" s="38"/>
      <c r="IM763" s="35"/>
    </row>
    <row r="764" spans="1:247" ht="12.75" customHeight="1" x14ac:dyDescent="0.2">
      <c r="A764" s="37"/>
      <c r="D764" s="9"/>
      <c r="AF764" s="38"/>
      <c r="IM764" s="35"/>
    </row>
    <row r="765" spans="1:247" ht="12.75" customHeight="1" x14ac:dyDescent="0.2">
      <c r="A765" s="37"/>
      <c r="D765" s="9"/>
      <c r="AF765" s="38"/>
      <c r="IM765" s="35"/>
    </row>
    <row r="766" spans="1:247" ht="12.75" customHeight="1" x14ac:dyDescent="0.2">
      <c r="A766" s="37"/>
      <c r="D766" s="9"/>
      <c r="AF766" s="38"/>
      <c r="IM766" s="35"/>
    </row>
    <row r="767" spans="1:247" ht="12.75" customHeight="1" x14ac:dyDescent="0.2">
      <c r="A767" s="37"/>
      <c r="D767" s="9"/>
      <c r="AF767" s="38"/>
      <c r="IM767" s="35"/>
    </row>
    <row r="768" spans="1:247" ht="12.75" customHeight="1" x14ac:dyDescent="0.2">
      <c r="A768" s="37"/>
      <c r="D768" s="9"/>
      <c r="AF768" s="38"/>
      <c r="IM768" s="35"/>
    </row>
    <row r="769" spans="1:247" ht="12.75" customHeight="1" x14ac:dyDescent="0.2">
      <c r="A769" s="37"/>
      <c r="D769" s="9"/>
      <c r="AF769" s="38"/>
      <c r="IM769" s="35"/>
    </row>
    <row r="770" spans="1:247" ht="12.75" customHeight="1" x14ac:dyDescent="0.2">
      <c r="A770" s="37"/>
      <c r="D770" s="9"/>
      <c r="AF770" s="38"/>
      <c r="IM770" s="35"/>
    </row>
    <row r="771" spans="1:247" ht="12.75" customHeight="1" x14ac:dyDescent="0.2">
      <c r="A771" s="37"/>
      <c r="D771" s="9"/>
      <c r="AF771" s="38"/>
      <c r="IM771" s="35"/>
    </row>
    <row r="772" spans="1:247" ht="12.75" customHeight="1" x14ac:dyDescent="0.2">
      <c r="A772" s="37"/>
      <c r="D772" s="9"/>
      <c r="AF772" s="38"/>
      <c r="IM772" s="35"/>
    </row>
    <row r="773" spans="1:247" ht="12.75" customHeight="1" x14ac:dyDescent="0.2">
      <c r="A773" s="37"/>
      <c r="D773" s="9"/>
      <c r="AF773" s="38"/>
      <c r="IM773" s="35"/>
    </row>
    <row r="774" spans="1:247" ht="12.75" customHeight="1" x14ac:dyDescent="0.2">
      <c r="A774" s="37"/>
      <c r="D774" s="9"/>
      <c r="AF774" s="38"/>
      <c r="IM774" s="35"/>
    </row>
    <row r="775" spans="1:247" ht="12.75" customHeight="1" x14ac:dyDescent="0.2">
      <c r="A775" s="37"/>
      <c r="D775" s="9"/>
      <c r="AF775" s="38"/>
      <c r="IM775" s="35"/>
    </row>
    <row r="776" spans="1:247" ht="12.75" customHeight="1" x14ac:dyDescent="0.2">
      <c r="A776" s="37"/>
      <c r="D776" s="9"/>
      <c r="AF776" s="38"/>
      <c r="IM776" s="35"/>
    </row>
    <row r="777" spans="1:247" ht="12.75" customHeight="1" x14ac:dyDescent="0.2">
      <c r="A777" s="37"/>
      <c r="D777" s="9"/>
      <c r="AF777" s="38"/>
      <c r="IM777" s="35"/>
    </row>
    <row r="778" spans="1:247" ht="12.75" customHeight="1" x14ac:dyDescent="0.2">
      <c r="A778" s="37"/>
      <c r="D778" s="9"/>
      <c r="AF778" s="38"/>
      <c r="IM778" s="35"/>
    </row>
    <row r="779" spans="1:247" ht="12.75" customHeight="1" x14ac:dyDescent="0.2">
      <c r="A779" s="37"/>
      <c r="D779" s="9"/>
      <c r="AF779" s="38"/>
      <c r="IM779" s="35"/>
    </row>
    <row r="780" spans="1:247" ht="12.75" customHeight="1" x14ac:dyDescent="0.2">
      <c r="A780" s="37"/>
      <c r="D780" s="9"/>
      <c r="AF780" s="38"/>
      <c r="IM780" s="35"/>
    </row>
    <row r="781" spans="1:247" ht="12.75" customHeight="1" x14ac:dyDescent="0.2">
      <c r="A781" s="37"/>
      <c r="D781" s="9"/>
      <c r="AF781" s="38"/>
      <c r="IM781" s="35"/>
    </row>
    <row r="782" spans="1:247" ht="12.75" customHeight="1" x14ac:dyDescent="0.2">
      <c r="A782" s="37"/>
      <c r="D782" s="9"/>
      <c r="AF782" s="38"/>
      <c r="IM782" s="35"/>
    </row>
    <row r="783" spans="1:247" ht="12.75" customHeight="1" x14ac:dyDescent="0.2">
      <c r="A783" s="37"/>
      <c r="D783" s="9"/>
      <c r="AF783" s="38"/>
      <c r="IM783" s="35"/>
    </row>
    <row r="784" spans="1:247" ht="12.75" customHeight="1" x14ac:dyDescent="0.2">
      <c r="A784" s="37"/>
      <c r="D784" s="9"/>
      <c r="AF784" s="38"/>
      <c r="IM784" s="35"/>
    </row>
    <row r="785" spans="1:247" ht="12.75" customHeight="1" x14ac:dyDescent="0.2">
      <c r="A785" s="37"/>
      <c r="D785" s="9"/>
      <c r="AF785" s="38"/>
      <c r="IM785" s="35"/>
    </row>
    <row r="786" spans="1:247" ht="12.75" customHeight="1" x14ac:dyDescent="0.2">
      <c r="A786" s="37"/>
      <c r="D786" s="9"/>
      <c r="AF786" s="38"/>
      <c r="IM786" s="35"/>
    </row>
    <row r="787" spans="1:247" ht="12.75" customHeight="1" x14ac:dyDescent="0.2">
      <c r="A787" s="37"/>
      <c r="D787" s="9"/>
      <c r="AF787" s="38"/>
      <c r="IM787" s="35"/>
    </row>
    <row r="788" spans="1:247" ht="12.75" customHeight="1" x14ac:dyDescent="0.2">
      <c r="A788" s="37"/>
      <c r="D788" s="9"/>
      <c r="AF788" s="38"/>
      <c r="IM788" s="35"/>
    </row>
    <row r="789" spans="1:247" ht="12.75" customHeight="1" x14ac:dyDescent="0.2">
      <c r="A789" s="37"/>
      <c r="D789" s="9"/>
      <c r="AF789" s="38"/>
      <c r="IM789" s="35"/>
    </row>
    <row r="790" spans="1:247" ht="12.75" customHeight="1" x14ac:dyDescent="0.2">
      <c r="A790" s="37"/>
      <c r="D790" s="9"/>
      <c r="AF790" s="38"/>
      <c r="IM790" s="35"/>
    </row>
    <row r="791" spans="1:247" ht="12.75" customHeight="1" x14ac:dyDescent="0.2">
      <c r="A791" s="37"/>
      <c r="D791" s="9"/>
      <c r="AF791" s="38"/>
      <c r="IM791" s="35"/>
    </row>
    <row r="792" spans="1:247" ht="12.75" customHeight="1" x14ac:dyDescent="0.2">
      <c r="A792" s="37"/>
      <c r="D792" s="9"/>
      <c r="AF792" s="38"/>
      <c r="IM792" s="35"/>
    </row>
    <row r="793" spans="1:247" ht="12.75" customHeight="1" x14ac:dyDescent="0.2">
      <c r="A793" s="37"/>
      <c r="D793" s="9"/>
      <c r="AF793" s="38"/>
      <c r="IM793" s="35"/>
    </row>
    <row r="794" spans="1:247" ht="12.75" customHeight="1" x14ac:dyDescent="0.2">
      <c r="A794" s="37"/>
      <c r="D794" s="9"/>
      <c r="AF794" s="38"/>
      <c r="IM794" s="35"/>
    </row>
    <row r="795" spans="1:247" ht="12.75" customHeight="1" x14ac:dyDescent="0.2">
      <c r="A795" s="37"/>
      <c r="D795" s="9"/>
      <c r="AF795" s="38"/>
      <c r="IM795" s="35"/>
    </row>
    <row r="796" spans="1:247" ht="12.75" customHeight="1" x14ac:dyDescent="0.2">
      <c r="A796" s="37"/>
      <c r="D796" s="9"/>
      <c r="AF796" s="38"/>
      <c r="IM796" s="35"/>
    </row>
    <row r="797" spans="1:247" ht="12.75" customHeight="1" x14ac:dyDescent="0.2">
      <c r="A797" s="37"/>
      <c r="D797" s="9"/>
      <c r="AF797" s="38"/>
      <c r="IM797" s="35"/>
    </row>
    <row r="798" spans="1:247" ht="12.75" customHeight="1" x14ac:dyDescent="0.2">
      <c r="A798" s="37"/>
      <c r="D798" s="9"/>
      <c r="AF798" s="38"/>
      <c r="IM798" s="35"/>
    </row>
    <row r="799" spans="1:247" ht="12.75" customHeight="1" x14ac:dyDescent="0.2">
      <c r="A799" s="37"/>
      <c r="D799" s="9"/>
      <c r="AF799" s="38"/>
      <c r="IM799" s="35"/>
    </row>
    <row r="800" spans="1:247" ht="12.75" customHeight="1" x14ac:dyDescent="0.2">
      <c r="A800" s="37"/>
      <c r="D800" s="9"/>
      <c r="AF800" s="38"/>
      <c r="IM800" s="35"/>
    </row>
    <row r="801" spans="1:247" ht="12.75" customHeight="1" x14ac:dyDescent="0.2">
      <c r="A801" s="37"/>
      <c r="D801" s="9"/>
      <c r="AF801" s="38"/>
      <c r="IM801" s="35"/>
    </row>
    <row r="802" spans="1:247" ht="12.75" customHeight="1" x14ac:dyDescent="0.2">
      <c r="A802" s="37"/>
      <c r="D802" s="9"/>
      <c r="AF802" s="38"/>
      <c r="IM802" s="35"/>
    </row>
    <row r="803" spans="1:247" ht="12.75" customHeight="1" x14ac:dyDescent="0.2">
      <c r="A803" s="37"/>
      <c r="D803" s="9"/>
      <c r="AF803" s="38"/>
      <c r="IM803" s="35"/>
    </row>
    <row r="804" spans="1:247" ht="12.75" customHeight="1" x14ac:dyDescent="0.2">
      <c r="A804" s="37"/>
      <c r="D804" s="9"/>
      <c r="AF804" s="38"/>
      <c r="IM804" s="35"/>
    </row>
    <row r="805" spans="1:247" ht="12.75" customHeight="1" x14ac:dyDescent="0.2">
      <c r="A805" s="37"/>
      <c r="D805" s="9"/>
      <c r="AF805" s="38"/>
      <c r="IM805" s="35"/>
    </row>
    <row r="806" spans="1:247" ht="12.75" customHeight="1" x14ac:dyDescent="0.2">
      <c r="A806" s="37"/>
      <c r="D806" s="9"/>
      <c r="AF806" s="38"/>
      <c r="IM806" s="35"/>
    </row>
    <row r="807" spans="1:247" ht="12.75" customHeight="1" x14ac:dyDescent="0.2">
      <c r="A807" s="37"/>
      <c r="D807" s="9"/>
      <c r="AF807" s="38"/>
      <c r="IM807" s="35"/>
    </row>
    <row r="808" spans="1:247" ht="12.75" customHeight="1" x14ac:dyDescent="0.2">
      <c r="A808" s="37"/>
      <c r="D808" s="9"/>
      <c r="AF808" s="38"/>
      <c r="IM808" s="35"/>
    </row>
    <row r="809" spans="1:247" ht="12.75" customHeight="1" x14ac:dyDescent="0.2">
      <c r="A809" s="37"/>
      <c r="D809" s="9"/>
      <c r="AF809" s="38"/>
      <c r="IM809" s="35"/>
    </row>
    <row r="810" spans="1:247" ht="12.75" customHeight="1" x14ac:dyDescent="0.2">
      <c r="A810" s="37"/>
      <c r="D810" s="9"/>
      <c r="AF810" s="38"/>
      <c r="IM810" s="35"/>
    </row>
    <row r="811" spans="1:247" ht="12.75" customHeight="1" x14ac:dyDescent="0.2">
      <c r="A811" s="37"/>
      <c r="D811" s="9"/>
      <c r="AF811" s="38"/>
      <c r="IM811" s="35"/>
    </row>
    <row r="812" spans="1:247" ht="12.75" customHeight="1" x14ac:dyDescent="0.2">
      <c r="A812" s="37"/>
      <c r="D812" s="9"/>
      <c r="AF812" s="38"/>
      <c r="IM812" s="35"/>
    </row>
    <row r="813" spans="1:247" ht="12.75" customHeight="1" x14ac:dyDescent="0.2">
      <c r="A813" s="37"/>
      <c r="D813" s="9"/>
      <c r="AF813" s="38"/>
      <c r="IM813" s="35"/>
    </row>
    <row r="814" spans="1:247" ht="12.75" customHeight="1" x14ac:dyDescent="0.2">
      <c r="A814" s="37"/>
      <c r="D814" s="9"/>
      <c r="AF814" s="38"/>
      <c r="IM814" s="35"/>
    </row>
    <row r="815" spans="1:247" ht="12.75" customHeight="1" x14ac:dyDescent="0.2">
      <c r="A815" s="37"/>
      <c r="D815" s="9"/>
      <c r="AF815" s="38"/>
      <c r="IM815" s="35"/>
    </row>
    <row r="816" spans="1:247" ht="12.75" customHeight="1" x14ac:dyDescent="0.2">
      <c r="A816" s="37"/>
      <c r="D816" s="9"/>
      <c r="AF816" s="38"/>
      <c r="IM816" s="35"/>
    </row>
    <row r="817" spans="1:247" ht="12.75" customHeight="1" x14ac:dyDescent="0.2">
      <c r="A817" s="37"/>
      <c r="D817" s="9"/>
      <c r="AF817" s="38"/>
      <c r="IM817" s="35"/>
    </row>
    <row r="818" spans="1:247" ht="12.75" customHeight="1" x14ac:dyDescent="0.2">
      <c r="A818" s="37"/>
      <c r="D818" s="9"/>
      <c r="AF818" s="38"/>
      <c r="IM818" s="35"/>
    </row>
    <row r="819" spans="1:247" ht="12.75" customHeight="1" x14ac:dyDescent="0.2">
      <c r="A819" s="37"/>
      <c r="D819" s="9"/>
      <c r="AF819" s="38"/>
      <c r="IM819" s="35"/>
    </row>
    <row r="820" spans="1:247" ht="12.75" customHeight="1" x14ac:dyDescent="0.2">
      <c r="A820" s="37"/>
      <c r="D820" s="9"/>
      <c r="AF820" s="38"/>
      <c r="IM820" s="35"/>
    </row>
    <row r="821" spans="1:247" ht="12.75" customHeight="1" x14ac:dyDescent="0.2">
      <c r="A821" s="37"/>
      <c r="D821" s="9"/>
      <c r="AF821" s="38"/>
      <c r="IM821" s="35"/>
    </row>
    <row r="822" spans="1:247" ht="12.75" customHeight="1" x14ac:dyDescent="0.2">
      <c r="A822" s="37"/>
      <c r="D822" s="9"/>
      <c r="AF822" s="38"/>
      <c r="IM822" s="35"/>
    </row>
    <row r="823" spans="1:247" ht="12.75" customHeight="1" x14ac:dyDescent="0.2">
      <c r="A823" s="37"/>
      <c r="D823" s="9"/>
      <c r="AF823" s="38"/>
      <c r="IM823" s="35"/>
    </row>
    <row r="824" spans="1:247" ht="12.75" customHeight="1" x14ac:dyDescent="0.2">
      <c r="A824" s="37"/>
      <c r="D824" s="9"/>
      <c r="AF824" s="38"/>
      <c r="IM824" s="35"/>
    </row>
    <row r="825" spans="1:247" ht="12.75" customHeight="1" x14ac:dyDescent="0.2">
      <c r="A825" s="37"/>
      <c r="D825" s="9"/>
      <c r="AF825" s="38"/>
      <c r="IM825" s="35"/>
    </row>
    <row r="826" spans="1:247" ht="12.75" customHeight="1" x14ac:dyDescent="0.2">
      <c r="A826" s="37"/>
      <c r="D826" s="9"/>
      <c r="AF826" s="38"/>
      <c r="IM826" s="35"/>
    </row>
    <row r="827" spans="1:247" ht="12.75" customHeight="1" x14ac:dyDescent="0.2">
      <c r="A827" s="37"/>
      <c r="D827" s="9"/>
      <c r="AF827" s="38"/>
      <c r="IM827" s="35"/>
    </row>
    <row r="828" spans="1:247" ht="12.75" customHeight="1" x14ac:dyDescent="0.2">
      <c r="A828" s="37"/>
      <c r="D828" s="9"/>
      <c r="AF828" s="38"/>
      <c r="IM828" s="35"/>
    </row>
    <row r="829" spans="1:247" ht="12.75" customHeight="1" x14ac:dyDescent="0.2">
      <c r="A829" s="37"/>
      <c r="D829" s="9"/>
      <c r="AF829" s="38"/>
      <c r="IM829" s="35"/>
    </row>
    <row r="830" spans="1:247" ht="12.75" customHeight="1" x14ac:dyDescent="0.2">
      <c r="A830" s="37"/>
      <c r="D830" s="9"/>
      <c r="AF830" s="38"/>
      <c r="IM830" s="35"/>
    </row>
    <row r="831" spans="1:247" ht="12.75" customHeight="1" x14ac:dyDescent="0.2">
      <c r="A831" s="37"/>
      <c r="D831" s="9"/>
      <c r="AF831" s="38"/>
      <c r="IM831" s="35"/>
    </row>
    <row r="832" spans="1:247" ht="12.75" customHeight="1" x14ac:dyDescent="0.2">
      <c r="A832" s="37"/>
      <c r="D832" s="9"/>
      <c r="AF832" s="38"/>
      <c r="IM832" s="35"/>
    </row>
    <row r="833" spans="1:247" ht="12.75" customHeight="1" x14ac:dyDescent="0.2">
      <c r="A833" s="37"/>
      <c r="D833" s="9"/>
      <c r="AF833" s="38"/>
      <c r="IM833" s="35"/>
    </row>
    <row r="834" spans="1:247" ht="12.75" customHeight="1" x14ac:dyDescent="0.2">
      <c r="A834" s="37"/>
      <c r="D834" s="9"/>
      <c r="AF834" s="38"/>
      <c r="IM834" s="35"/>
    </row>
    <row r="835" spans="1:247" ht="12.75" customHeight="1" x14ac:dyDescent="0.2">
      <c r="A835" s="37"/>
      <c r="D835" s="9"/>
      <c r="AF835" s="38"/>
      <c r="IM835" s="35"/>
    </row>
    <row r="836" spans="1:247" ht="12.75" customHeight="1" x14ac:dyDescent="0.2">
      <c r="A836" s="37"/>
      <c r="D836" s="9"/>
      <c r="AF836" s="38"/>
      <c r="IM836" s="35"/>
    </row>
    <row r="837" spans="1:247" ht="12.75" customHeight="1" x14ac:dyDescent="0.2">
      <c r="A837" s="37"/>
      <c r="D837" s="9"/>
      <c r="AF837" s="38"/>
      <c r="IM837" s="35"/>
    </row>
    <row r="838" spans="1:247" ht="12.75" customHeight="1" x14ac:dyDescent="0.2">
      <c r="A838" s="37"/>
      <c r="D838" s="9"/>
      <c r="AF838" s="38"/>
      <c r="IM838" s="35"/>
    </row>
    <row r="839" spans="1:247" ht="12.75" customHeight="1" x14ac:dyDescent="0.2">
      <c r="A839" s="37"/>
      <c r="D839" s="9"/>
      <c r="AF839" s="38"/>
      <c r="IM839" s="35"/>
    </row>
    <row r="840" spans="1:247" ht="12.75" customHeight="1" x14ac:dyDescent="0.2">
      <c r="A840" s="37"/>
      <c r="D840" s="9"/>
      <c r="AF840" s="38"/>
      <c r="IM840" s="35"/>
    </row>
    <row r="841" spans="1:247" ht="12.75" customHeight="1" x14ac:dyDescent="0.2">
      <c r="A841" s="37"/>
      <c r="D841" s="9"/>
      <c r="AF841" s="38"/>
      <c r="IM841" s="35"/>
    </row>
    <row r="842" spans="1:247" ht="12.75" customHeight="1" x14ac:dyDescent="0.2">
      <c r="A842" s="37"/>
      <c r="D842" s="9"/>
      <c r="AF842" s="38"/>
      <c r="IM842" s="35"/>
    </row>
    <row r="843" spans="1:247" ht="12.75" customHeight="1" x14ac:dyDescent="0.2">
      <c r="A843" s="37"/>
      <c r="D843" s="9"/>
      <c r="AF843" s="38"/>
      <c r="IM843" s="35"/>
    </row>
    <row r="844" spans="1:247" ht="12.75" customHeight="1" x14ac:dyDescent="0.2">
      <c r="A844" s="37"/>
      <c r="D844" s="9"/>
      <c r="AF844" s="38"/>
      <c r="IM844" s="35"/>
    </row>
    <row r="845" spans="1:247" ht="12.75" customHeight="1" x14ac:dyDescent="0.2">
      <c r="A845" s="37"/>
      <c r="D845" s="9"/>
      <c r="AF845" s="38"/>
      <c r="IM845" s="35"/>
    </row>
    <row r="846" spans="1:247" ht="12.75" customHeight="1" x14ac:dyDescent="0.2">
      <c r="A846" s="37"/>
      <c r="D846" s="9"/>
      <c r="AF846" s="38"/>
      <c r="IM846" s="35"/>
    </row>
    <row r="847" spans="1:247" ht="12.75" customHeight="1" x14ac:dyDescent="0.2">
      <c r="A847" s="37"/>
      <c r="D847" s="9"/>
      <c r="AF847" s="38"/>
      <c r="IM847" s="35"/>
    </row>
    <row r="848" spans="1:247" ht="12.75" customHeight="1" x14ac:dyDescent="0.2">
      <c r="A848" s="37"/>
      <c r="D848" s="9"/>
      <c r="AF848" s="38"/>
      <c r="IM848" s="35"/>
    </row>
    <row r="849" spans="1:247" ht="12.75" customHeight="1" x14ac:dyDescent="0.2">
      <c r="A849" s="37"/>
      <c r="D849" s="9"/>
      <c r="AF849" s="38"/>
      <c r="IM849" s="35"/>
    </row>
    <row r="850" spans="1:247" ht="12.75" customHeight="1" x14ac:dyDescent="0.2">
      <c r="A850" s="37"/>
      <c r="D850" s="9"/>
      <c r="AF850" s="38"/>
      <c r="IM850" s="35"/>
    </row>
    <row r="851" spans="1:247" ht="12.75" customHeight="1" x14ac:dyDescent="0.2">
      <c r="A851" s="37"/>
      <c r="D851" s="9"/>
      <c r="AF851" s="38"/>
      <c r="IM851" s="35"/>
    </row>
    <row r="852" spans="1:247" ht="12.75" customHeight="1" x14ac:dyDescent="0.2">
      <c r="A852" s="37"/>
      <c r="D852" s="9"/>
      <c r="AF852" s="38"/>
      <c r="IM852" s="35"/>
    </row>
    <row r="853" spans="1:247" ht="12.75" customHeight="1" x14ac:dyDescent="0.2">
      <c r="A853" s="37"/>
      <c r="D853" s="9"/>
      <c r="AF853" s="38"/>
      <c r="IM853" s="35"/>
    </row>
    <row r="854" spans="1:247" ht="12.75" customHeight="1" x14ac:dyDescent="0.2">
      <c r="A854" s="37"/>
      <c r="D854" s="9"/>
      <c r="AF854" s="38"/>
      <c r="IM854" s="35"/>
    </row>
    <row r="855" spans="1:247" ht="12.75" customHeight="1" x14ac:dyDescent="0.2">
      <c r="A855" s="37"/>
      <c r="D855" s="9"/>
      <c r="AF855" s="38"/>
      <c r="IM855" s="35"/>
    </row>
    <row r="856" spans="1:247" ht="12.75" customHeight="1" x14ac:dyDescent="0.2">
      <c r="A856" s="37"/>
      <c r="D856" s="9"/>
      <c r="AF856" s="38"/>
      <c r="IM856" s="35"/>
    </row>
    <row r="857" spans="1:247" ht="12.75" customHeight="1" x14ac:dyDescent="0.2">
      <c r="A857" s="37"/>
      <c r="D857" s="9"/>
      <c r="AF857" s="38"/>
      <c r="IM857" s="35"/>
    </row>
    <row r="858" spans="1:247" ht="12.75" customHeight="1" x14ac:dyDescent="0.2">
      <c r="A858" s="37"/>
      <c r="D858" s="9"/>
      <c r="AF858" s="38"/>
      <c r="IM858" s="35"/>
    </row>
    <row r="859" spans="1:247" ht="12.75" customHeight="1" x14ac:dyDescent="0.2">
      <c r="A859" s="37"/>
      <c r="D859" s="9"/>
      <c r="AF859" s="38"/>
      <c r="IM859" s="35"/>
    </row>
    <row r="860" spans="1:247" ht="12.75" customHeight="1" x14ac:dyDescent="0.2">
      <c r="A860" s="37"/>
      <c r="D860" s="9"/>
      <c r="AF860" s="38"/>
      <c r="IM860" s="35"/>
    </row>
    <row r="861" spans="1:247" ht="12.75" customHeight="1" x14ac:dyDescent="0.2">
      <c r="A861" s="37"/>
      <c r="D861" s="9"/>
      <c r="AF861" s="38"/>
      <c r="IM861" s="35"/>
    </row>
    <row r="862" spans="1:247" ht="12.75" customHeight="1" x14ac:dyDescent="0.2">
      <c r="A862" s="37"/>
      <c r="D862" s="9"/>
      <c r="AF862" s="38"/>
      <c r="IM862" s="35"/>
    </row>
    <row r="863" spans="1:247" ht="12.75" customHeight="1" x14ac:dyDescent="0.2">
      <c r="A863" s="37"/>
      <c r="D863" s="9"/>
      <c r="AF863" s="38"/>
      <c r="IM863" s="35"/>
    </row>
    <row r="864" spans="1:247" ht="12.75" customHeight="1" x14ac:dyDescent="0.2">
      <c r="A864" s="37"/>
      <c r="D864" s="9"/>
      <c r="AF864" s="38"/>
      <c r="IM864" s="35"/>
    </row>
    <row r="865" spans="1:247" ht="12.75" customHeight="1" x14ac:dyDescent="0.2">
      <c r="A865" s="37"/>
      <c r="D865" s="9"/>
      <c r="AF865" s="38"/>
      <c r="IM865" s="35"/>
    </row>
    <row r="866" spans="1:247" ht="12.75" customHeight="1" x14ac:dyDescent="0.2">
      <c r="A866" s="37"/>
      <c r="D866" s="9"/>
      <c r="AF866" s="38"/>
      <c r="IM866" s="35"/>
    </row>
    <row r="867" spans="1:247" ht="12.75" customHeight="1" x14ac:dyDescent="0.2">
      <c r="A867" s="37"/>
      <c r="D867" s="9"/>
      <c r="AF867" s="38"/>
      <c r="IM867" s="35"/>
    </row>
    <row r="868" spans="1:247" ht="12.75" customHeight="1" x14ac:dyDescent="0.2">
      <c r="A868" s="37"/>
      <c r="D868" s="9"/>
      <c r="AF868" s="38"/>
      <c r="IM868" s="35"/>
    </row>
    <row r="869" spans="1:247" ht="12.75" customHeight="1" x14ac:dyDescent="0.2">
      <c r="A869" s="37"/>
      <c r="D869" s="9"/>
      <c r="AF869" s="38"/>
      <c r="IM869" s="35"/>
    </row>
    <row r="870" spans="1:247" ht="12.75" customHeight="1" x14ac:dyDescent="0.2">
      <c r="A870" s="37"/>
      <c r="D870" s="9"/>
      <c r="AF870" s="38"/>
      <c r="IM870" s="35"/>
    </row>
    <row r="871" spans="1:247" ht="12.75" customHeight="1" x14ac:dyDescent="0.2">
      <c r="A871" s="37"/>
      <c r="D871" s="9"/>
      <c r="AF871" s="38"/>
      <c r="IM871" s="35"/>
    </row>
    <row r="872" spans="1:247" ht="12.75" customHeight="1" x14ac:dyDescent="0.2">
      <c r="A872" s="37"/>
      <c r="D872" s="9"/>
      <c r="AF872" s="38"/>
      <c r="IM872" s="35"/>
    </row>
    <row r="873" spans="1:247" ht="12.75" customHeight="1" x14ac:dyDescent="0.2">
      <c r="A873" s="37"/>
      <c r="D873" s="9"/>
      <c r="AF873" s="38"/>
      <c r="IM873" s="35"/>
    </row>
    <row r="874" spans="1:247" ht="12.75" customHeight="1" x14ac:dyDescent="0.2">
      <c r="A874" s="37"/>
      <c r="D874" s="9"/>
      <c r="AF874" s="38"/>
      <c r="IM874" s="35"/>
    </row>
    <row r="875" spans="1:247" ht="12.75" customHeight="1" x14ac:dyDescent="0.2">
      <c r="A875" s="37"/>
      <c r="D875" s="9"/>
      <c r="AF875" s="38"/>
      <c r="IM875" s="35"/>
    </row>
    <row r="876" spans="1:247" ht="12.75" customHeight="1" x14ac:dyDescent="0.2">
      <c r="A876" s="37"/>
      <c r="D876" s="9"/>
      <c r="AF876" s="38"/>
      <c r="IM876" s="35"/>
    </row>
    <row r="877" spans="1:247" ht="12.75" customHeight="1" x14ac:dyDescent="0.2">
      <c r="A877" s="37"/>
      <c r="D877" s="9"/>
      <c r="AF877" s="38"/>
      <c r="IM877" s="35"/>
    </row>
    <row r="878" spans="1:247" ht="12.75" customHeight="1" x14ac:dyDescent="0.2">
      <c r="A878" s="37"/>
      <c r="D878" s="9"/>
      <c r="AF878" s="38"/>
      <c r="IM878" s="35"/>
    </row>
    <row r="879" spans="1:247" ht="12.75" customHeight="1" x14ac:dyDescent="0.2">
      <c r="A879" s="37"/>
      <c r="D879" s="9"/>
      <c r="AF879" s="38"/>
      <c r="IM879" s="35"/>
    </row>
    <row r="880" spans="1:247" ht="12.75" customHeight="1" x14ac:dyDescent="0.2">
      <c r="A880" s="37"/>
      <c r="D880" s="9"/>
      <c r="AF880" s="38"/>
      <c r="IM880" s="35"/>
    </row>
    <row r="881" spans="1:247" ht="12.75" customHeight="1" x14ac:dyDescent="0.2">
      <c r="A881" s="37"/>
      <c r="D881" s="9"/>
      <c r="AF881" s="38"/>
      <c r="IM881" s="35"/>
    </row>
    <row r="882" spans="1:247" ht="12.75" customHeight="1" x14ac:dyDescent="0.2">
      <c r="A882" s="37"/>
      <c r="D882" s="9"/>
      <c r="AF882" s="38"/>
      <c r="IM882" s="35"/>
    </row>
    <row r="883" spans="1:247" ht="12.75" customHeight="1" x14ac:dyDescent="0.2">
      <c r="A883" s="37"/>
      <c r="D883" s="9"/>
      <c r="AF883" s="38"/>
      <c r="IM883" s="35"/>
    </row>
    <row r="884" spans="1:247" ht="12.75" customHeight="1" x14ac:dyDescent="0.2">
      <c r="A884" s="37"/>
      <c r="D884" s="9"/>
      <c r="AF884" s="38"/>
      <c r="IM884" s="35"/>
    </row>
    <row r="885" spans="1:247" ht="12.75" customHeight="1" x14ac:dyDescent="0.2">
      <c r="A885" s="37"/>
      <c r="D885" s="9"/>
      <c r="AF885" s="38"/>
      <c r="IM885" s="35"/>
    </row>
    <row r="886" spans="1:247" ht="12.75" customHeight="1" x14ac:dyDescent="0.2">
      <c r="A886" s="37"/>
      <c r="D886" s="9"/>
      <c r="AF886" s="38"/>
      <c r="IM886" s="35"/>
    </row>
    <row r="887" spans="1:247" ht="12.75" customHeight="1" x14ac:dyDescent="0.2">
      <c r="A887" s="37"/>
      <c r="D887" s="9"/>
      <c r="AF887" s="38"/>
      <c r="IM887" s="35"/>
    </row>
    <row r="888" spans="1:247" ht="12.75" customHeight="1" x14ac:dyDescent="0.2">
      <c r="A888" s="37"/>
      <c r="D888" s="9"/>
      <c r="AF888" s="38"/>
      <c r="IM888" s="35"/>
    </row>
    <row r="889" spans="1:247" ht="12.75" customHeight="1" x14ac:dyDescent="0.2">
      <c r="A889" s="37"/>
      <c r="D889" s="9"/>
      <c r="AF889" s="38"/>
      <c r="IM889" s="35"/>
    </row>
    <row r="890" spans="1:247" ht="12.75" customHeight="1" x14ac:dyDescent="0.2">
      <c r="A890" s="37"/>
      <c r="D890" s="9"/>
      <c r="AF890" s="38"/>
      <c r="IM890" s="35"/>
    </row>
    <row r="891" spans="1:247" ht="12.75" customHeight="1" x14ac:dyDescent="0.2">
      <c r="A891" s="37"/>
      <c r="D891" s="9"/>
      <c r="AF891" s="38"/>
      <c r="IM891" s="35"/>
    </row>
    <row r="892" spans="1:247" ht="12.75" customHeight="1" x14ac:dyDescent="0.2">
      <c r="A892" s="37"/>
      <c r="D892" s="9"/>
      <c r="AF892" s="38"/>
      <c r="IM892" s="35"/>
    </row>
    <row r="893" spans="1:247" ht="12.75" customHeight="1" x14ac:dyDescent="0.2">
      <c r="A893" s="37"/>
      <c r="D893" s="9"/>
      <c r="AF893" s="38"/>
      <c r="IM893" s="35"/>
    </row>
    <row r="894" spans="1:247" ht="12.75" customHeight="1" x14ac:dyDescent="0.2">
      <c r="A894" s="37"/>
      <c r="D894" s="9"/>
      <c r="AF894" s="38"/>
      <c r="IM894" s="35"/>
    </row>
    <row r="895" spans="1:247" ht="12.75" customHeight="1" x14ac:dyDescent="0.2">
      <c r="A895" s="37"/>
      <c r="D895" s="9"/>
      <c r="AF895" s="38"/>
      <c r="IM895" s="35"/>
    </row>
    <row r="896" spans="1:247" ht="12.75" customHeight="1" x14ac:dyDescent="0.2">
      <c r="A896" s="37"/>
      <c r="D896" s="9"/>
      <c r="AF896" s="38"/>
      <c r="IM896" s="35"/>
    </row>
    <row r="897" spans="1:247" ht="12.75" customHeight="1" x14ac:dyDescent="0.2">
      <c r="A897" s="37"/>
      <c r="D897" s="9"/>
      <c r="AF897" s="38"/>
      <c r="IM897" s="35"/>
    </row>
    <row r="898" spans="1:247" ht="12.75" customHeight="1" x14ac:dyDescent="0.2">
      <c r="A898" s="37"/>
      <c r="D898" s="9"/>
      <c r="AF898" s="38"/>
      <c r="IM898" s="35"/>
    </row>
    <row r="899" spans="1:247" ht="12.75" customHeight="1" x14ac:dyDescent="0.2">
      <c r="A899" s="37"/>
      <c r="D899" s="9"/>
      <c r="AF899" s="38"/>
      <c r="IM899" s="35"/>
    </row>
    <row r="900" spans="1:247" ht="12.75" customHeight="1" x14ac:dyDescent="0.2">
      <c r="A900" s="37"/>
      <c r="D900" s="9"/>
      <c r="AF900" s="38"/>
      <c r="IM900" s="35"/>
    </row>
    <row r="901" spans="1:247" ht="12.75" customHeight="1" x14ac:dyDescent="0.2">
      <c r="A901" s="37"/>
      <c r="D901" s="9"/>
      <c r="AF901" s="38"/>
      <c r="IM901" s="35"/>
    </row>
    <row r="902" spans="1:247" ht="12.75" customHeight="1" x14ac:dyDescent="0.2">
      <c r="A902" s="37"/>
      <c r="D902" s="9"/>
      <c r="AF902" s="38"/>
      <c r="IM902" s="35"/>
    </row>
    <row r="903" spans="1:247" ht="12.75" customHeight="1" x14ac:dyDescent="0.2">
      <c r="A903" s="37"/>
      <c r="D903" s="9"/>
      <c r="AF903" s="38"/>
      <c r="IM903" s="35"/>
    </row>
    <row r="904" spans="1:247" ht="12.75" customHeight="1" x14ac:dyDescent="0.2">
      <c r="A904" s="37"/>
      <c r="D904" s="9"/>
      <c r="AF904" s="38"/>
      <c r="IM904" s="35"/>
    </row>
    <row r="905" spans="1:247" ht="12.75" customHeight="1" x14ac:dyDescent="0.2">
      <c r="A905" s="37"/>
      <c r="D905" s="9"/>
      <c r="AF905" s="38"/>
      <c r="IM905" s="35"/>
    </row>
    <row r="906" spans="1:247" ht="12.75" customHeight="1" x14ac:dyDescent="0.2">
      <c r="A906" s="37"/>
      <c r="D906" s="9"/>
      <c r="AF906" s="38"/>
      <c r="IM906" s="35"/>
    </row>
    <row r="907" spans="1:247" ht="12.75" customHeight="1" x14ac:dyDescent="0.2">
      <c r="A907" s="37"/>
      <c r="D907" s="9"/>
      <c r="AF907" s="38"/>
      <c r="IM907" s="35"/>
    </row>
    <row r="908" spans="1:247" ht="12.75" customHeight="1" x14ac:dyDescent="0.2">
      <c r="A908" s="37"/>
      <c r="D908" s="9"/>
      <c r="AF908" s="38"/>
      <c r="IM908" s="35"/>
    </row>
    <row r="909" spans="1:247" ht="12.75" customHeight="1" x14ac:dyDescent="0.2">
      <c r="A909" s="37"/>
      <c r="D909" s="9"/>
      <c r="AF909" s="38"/>
      <c r="IM909" s="35"/>
    </row>
    <row r="910" spans="1:247" ht="12.75" customHeight="1" x14ac:dyDescent="0.2">
      <c r="A910" s="37"/>
      <c r="D910" s="9"/>
      <c r="AF910" s="38"/>
      <c r="IM910" s="35"/>
    </row>
    <row r="911" spans="1:247" ht="12.75" customHeight="1" x14ac:dyDescent="0.2">
      <c r="A911" s="37"/>
      <c r="D911" s="9"/>
      <c r="AF911" s="38"/>
      <c r="IM911" s="35"/>
    </row>
    <row r="912" spans="1:247" ht="12.75" customHeight="1" x14ac:dyDescent="0.2">
      <c r="A912" s="37"/>
      <c r="D912" s="9"/>
      <c r="AF912" s="38"/>
      <c r="IM912" s="35"/>
    </row>
    <row r="913" spans="1:247" ht="12.75" customHeight="1" x14ac:dyDescent="0.2">
      <c r="A913" s="37"/>
      <c r="D913" s="9"/>
      <c r="AF913" s="38"/>
      <c r="IM913" s="35"/>
    </row>
    <row r="914" spans="1:247" ht="12.75" customHeight="1" x14ac:dyDescent="0.2">
      <c r="A914" s="37"/>
      <c r="D914" s="9"/>
      <c r="AF914" s="38"/>
      <c r="IM914" s="35"/>
    </row>
    <row r="915" spans="1:247" ht="12.75" customHeight="1" x14ac:dyDescent="0.2">
      <c r="A915" s="37"/>
      <c r="D915" s="9"/>
      <c r="AF915" s="38"/>
      <c r="IM915" s="35"/>
    </row>
    <row r="916" spans="1:247" ht="12.75" customHeight="1" x14ac:dyDescent="0.2">
      <c r="A916" s="37"/>
      <c r="D916" s="9"/>
      <c r="AF916" s="38"/>
      <c r="IM916" s="35"/>
    </row>
    <row r="917" spans="1:247" ht="12.75" customHeight="1" x14ac:dyDescent="0.2">
      <c r="A917" s="37"/>
      <c r="D917" s="9"/>
      <c r="AF917" s="38"/>
      <c r="IM917" s="35"/>
    </row>
    <row r="918" spans="1:247" ht="12.75" customHeight="1" x14ac:dyDescent="0.2">
      <c r="A918" s="37"/>
      <c r="D918" s="9"/>
      <c r="AF918" s="38"/>
      <c r="IM918" s="35"/>
    </row>
    <row r="919" spans="1:247" ht="12.75" customHeight="1" x14ac:dyDescent="0.2">
      <c r="A919" s="37"/>
      <c r="D919" s="9"/>
      <c r="AF919" s="38"/>
      <c r="IM919" s="35"/>
    </row>
    <row r="920" spans="1:247" ht="12.75" customHeight="1" x14ac:dyDescent="0.2">
      <c r="A920" s="37"/>
      <c r="D920" s="9"/>
      <c r="AF920" s="38"/>
      <c r="IM920" s="35"/>
    </row>
    <row r="921" spans="1:247" ht="12.75" customHeight="1" x14ac:dyDescent="0.2">
      <c r="A921" s="37"/>
      <c r="D921" s="9"/>
      <c r="AF921" s="38"/>
      <c r="IM921" s="35"/>
    </row>
    <row r="922" spans="1:247" ht="12.75" customHeight="1" x14ac:dyDescent="0.2">
      <c r="A922" s="37"/>
      <c r="D922" s="9"/>
      <c r="AF922" s="38"/>
      <c r="IM922" s="35"/>
    </row>
    <row r="923" spans="1:247" ht="12.75" customHeight="1" x14ac:dyDescent="0.2">
      <c r="A923" s="37"/>
      <c r="D923" s="9"/>
      <c r="AF923" s="38"/>
      <c r="IM923" s="35"/>
    </row>
    <row r="924" spans="1:247" ht="12.75" customHeight="1" x14ac:dyDescent="0.2">
      <c r="A924" s="37"/>
      <c r="D924" s="9"/>
      <c r="AF924" s="38"/>
      <c r="IM924" s="35"/>
    </row>
    <row r="925" spans="1:247" ht="12.75" customHeight="1" x14ac:dyDescent="0.2">
      <c r="A925" s="37"/>
      <c r="D925" s="9"/>
      <c r="AF925" s="38"/>
      <c r="IM925" s="35"/>
    </row>
    <row r="926" spans="1:247" ht="12.75" customHeight="1" x14ac:dyDescent="0.2">
      <c r="A926" s="37"/>
      <c r="D926" s="9"/>
      <c r="AF926" s="38"/>
      <c r="IM926" s="35"/>
    </row>
    <row r="927" spans="1:247" ht="12.75" customHeight="1" x14ac:dyDescent="0.2">
      <c r="A927" s="37"/>
      <c r="D927" s="9"/>
      <c r="AF927" s="38"/>
      <c r="IM927" s="35"/>
    </row>
    <row r="928" spans="1:247" ht="12.75" customHeight="1" x14ac:dyDescent="0.2">
      <c r="A928" s="37"/>
      <c r="D928" s="9"/>
      <c r="AF928" s="38"/>
      <c r="IM928" s="35"/>
    </row>
    <row r="929" spans="1:247" ht="12.75" customHeight="1" x14ac:dyDescent="0.2">
      <c r="A929" s="37"/>
      <c r="D929" s="9"/>
      <c r="AF929" s="38"/>
      <c r="IM929" s="35"/>
    </row>
    <row r="930" spans="1:247" ht="12.75" customHeight="1" x14ac:dyDescent="0.2">
      <c r="A930" s="37"/>
      <c r="D930" s="9"/>
      <c r="AF930" s="38"/>
      <c r="IM930" s="35"/>
    </row>
    <row r="931" spans="1:247" ht="12.75" customHeight="1" x14ac:dyDescent="0.2">
      <c r="A931" s="37"/>
      <c r="D931" s="9"/>
      <c r="AF931" s="38"/>
      <c r="IM931" s="35"/>
    </row>
    <row r="932" spans="1:247" ht="12.75" customHeight="1" x14ac:dyDescent="0.2">
      <c r="A932" s="37"/>
      <c r="D932" s="9"/>
      <c r="AF932" s="38"/>
      <c r="IM932" s="35"/>
    </row>
    <row r="933" spans="1:247" ht="12.75" customHeight="1" x14ac:dyDescent="0.2">
      <c r="A933" s="37"/>
      <c r="D933" s="9"/>
      <c r="AF933" s="38"/>
      <c r="IM933" s="35"/>
    </row>
    <row r="934" spans="1:247" ht="12.75" customHeight="1" x14ac:dyDescent="0.2">
      <c r="A934" s="37"/>
      <c r="D934" s="9"/>
      <c r="AF934" s="38"/>
      <c r="IM934" s="35"/>
    </row>
    <row r="935" spans="1:247" ht="12.75" customHeight="1" x14ac:dyDescent="0.2">
      <c r="A935" s="37"/>
      <c r="D935" s="9"/>
      <c r="AF935" s="38"/>
      <c r="IM935" s="35"/>
    </row>
    <row r="936" spans="1:247" ht="12.75" customHeight="1" x14ac:dyDescent="0.2">
      <c r="A936" s="37"/>
      <c r="D936" s="9"/>
      <c r="AF936" s="38"/>
      <c r="IM936" s="35"/>
    </row>
    <row r="937" spans="1:247" ht="12.75" customHeight="1" x14ac:dyDescent="0.2">
      <c r="A937" s="37"/>
      <c r="D937" s="9"/>
      <c r="AF937" s="38"/>
      <c r="IM937" s="35"/>
    </row>
    <row r="938" spans="1:247" ht="12.75" customHeight="1" x14ac:dyDescent="0.2">
      <c r="A938" s="37"/>
      <c r="D938" s="9"/>
      <c r="AF938" s="38"/>
      <c r="IM938" s="35"/>
    </row>
    <row r="939" spans="1:247" ht="12.75" customHeight="1" x14ac:dyDescent="0.2">
      <c r="A939" s="37"/>
      <c r="D939" s="9"/>
      <c r="AF939" s="38"/>
      <c r="IM939" s="35"/>
    </row>
    <row r="940" spans="1:247" ht="12.75" customHeight="1" x14ac:dyDescent="0.2">
      <c r="A940" s="37"/>
      <c r="D940" s="9"/>
      <c r="AF940" s="38"/>
      <c r="IM940" s="35"/>
    </row>
    <row r="941" spans="1:247" ht="12.75" customHeight="1" x14ac:dyDescent="0.2">
      <c r="A941" s="37"/>
      <c r="D941" s="9"/>
      <c r="AF941" s="38"/>
      <c r="IM941" s="35"/>
    </row>
    <row r="942" spans="1:247" ht="12.75" customHeight="1" x14ac:dyDescent="0.2">
      <c r="A942" s="37"/>
      <c r="D942" s="9"/>
      <c r="AF942" s="38"/>
      <c r="IM942" s="35"/>
    </row>
    <row r="943" spans="1:247" ht="12.75" customHeight="1" x14ac:dyDescent="0.2">
      <c r="A943" s="37"/>
      <c r="D943" s="9"/>
      <c r="AF943" s="38"/>
      <c r="IM943" s="35"/>
    </row>
    <row r="944" spans="1:247" ht="12.75" customHeight="1" x14ac:dyDescent="0.2">
      <c r="A944" s="37"/>
      <c r="D944" s="9"/>
      <c r="AF944" s="38"/>
      <c r="IM944" s="35"/>
    </row>
    <row r="945" spans="1:247" ht="12.75" customHeight="1" x14ac:dyDescent="0.2">
      <c r="A945" s="37"/>
      <c r="D945" s="9"/>
      <c r="AF945" s="38"/>
      <c r="IM945" s="35"/>
    </row>
    <row r="946" spans="1:247" ht="12.75" customHeight="1" x14ac:dyDescent="0.2">
      <c r="A946" s="37"/>
      <c r="D946" s="9"/>
      <c r="AF946" s="38"/>
      <c r="IM946" s="35"/>
    </row>
    <row r="947" spans="1:247" ht="12.75" customHeight="1" x14ac:dyDescent="0.2">
      <c r="A947" s="37"/>
      <c r="D947" s="9"/>
      <c r="AF947" s="38"/>
      <c r="IM947" s="35"/>
    </row>
    <row r="948" spans="1:247" ht="12.75" customHeight="1" x14ac:dyDescent="0.2">
      <c r="A948" s="37"/>
      <c r="D948" s="9"/>
      <c r="AF948" s="38"/>
      <c r="IM948" s="35"/>
    </row>
    <row r="949" spans="1:247" ht="12.75" customHeight="1" x14ac:dyDescent="0.2">
      <c r="A949" s="37"/>
      <c r="D949" s="9"/>
      <c r="AF949" s="38"/>
      <c r="IM949" s="35"/>
    </row>
    <row r="950" spans="1:247" ht="12.75" customHeight="1" x14ac:dyDescent="0.2">
      <c r="A950" s="37"/>
      <c r="D950" s="9"/>
      <c r="AF950" s="38"/>
      <c r="IM950" s="35"/>
    </row>
    <row r="951" spans="1:247" ht="12.75" customHeight="1" x14ac:dyDescent="0.2">
      <c r="A951" s="37"/>
      <c r="D951" s="9"/>
      <c r="AF951" s="38"/>
      <c r="IM951" s="35"/>
    </row>
    <row r="952" spans="1:247" ht="12.75" customHeight="1" x14ac:dyDescent="0.2">
      <c r="A952" s="37"/>
      <c r="D952" s="9"/>
      <c r="AF952" s="38"/>
      <c r="IM952" s="35"/>
    </row>
    <row r="953" spans="1:247" ht="12.75" customHeight="1" x14ac:dyDescent="0.2">
      <c r="A953" s="37"/>
      <c r="D953" s="9"/>
      <c r="AF953" s="38"/>
      <c r="IM953" s="35"/>
    </row>
    <row r="954" spans="1:247" ht="12.75" customHeight="1" x14ac:dyDescent="0.2">
      <c r="A954" s="37"/>
      <c r="D954" s="9"/>
      <c r="AF954" s="38"/>
      <c r="IM954" s="35"/>
    </row>
    <row r="955" spans="1:247" ht="12.75" customHeight="1" x14ac:dyDescent="0.2">
      <c r="A955" s="37"/>
      <c r="D955" s="9"/>
      <c r="AF955" s="38"/>
      <c r="IM955" s="35"/>
    </row>
    <row r="956" spans="1:247" ht="12.75" customHeight="1" x14ac:dyDescent="0.2">
      <c r="A956" s="37"/>
      <c r="D956" s="9"/>
      <c r="AF956" s="38"/>
      <c r="IM956" s="35"/>
    </row>
    <row r="957" spans="1:247" ht="12.75" customHeight="1" x14ac:dyDescent="0.2">
      <c r="A957" s="37"/>
      <c r="D957" s="9"/>
      <c r="AF957" s="38"/>
      <c r="IM957" s="35"/>
    </row>
    <row r="958" spans="1:247" ht="12.75" customHeight="1" x14ac:dyDescent="0.2">
      <c r="A958" s="37"/>
      <c r="D958" s="9"/>
      <c r="AF958" s="38"/>
      <c r="IM958" s="35"/>
    </row>
    <row r="959" spans="1:247" ht="12.75" customHeight="1" x14ac:dyDescent="0.2">
      <c r="A959" s="37"/>
      <c r="D959" s="9"/>
      <c r="AF959" s="38"/>
      <c r="IM959" s="35"/>
    </row>
    <row r="960" spans="1:247" ht="12.75" customHeight="1" x14ac:dyDescent="0.2">
      <c r="A960" s="37"/>
      <c r="D960" s="9"/>
      <c r="AF960" s="38"/>
      <c r="IM960" s="35"/>
    </row>
    <row r="961" spans="1:247" ht="12.75" customHeight="1" x14ac:dyDescent="0.2">
      <c r="A961" s="37"/>
      <c r="D961" s="9"/>
      <c r="AF961" s="38"/>
      <c r="IM961" s="35"/>
    </row>
    <row r="962" spans="1:247" ht="12.75" customHeight="1" x14ac:dyDescent="0.2">
      <c r="A962" s="37"/>
      <c r="D962" s="9"/>
      <c r="AF962" s="38"/>
      <c r="IM962" s="35"/>
    </row>
    <row r="963" spans="1:247" ht="12.75" customHeight="1" x14ac:dyDescent="0.2">
      <c r="A963" s="37"/>
      <c r="D963" s="9"/>
      <c r="AF963" s="38"/>
      <c r="IM963" s="35"/>
    </row>
    <row r="964" spans="1:247" ht="12.75" customHeight="1" x14ac:dyDescent="0.2">
      <c r="A964" s="37"/>
      <c r="D964" s="9"/>
      <c r="AF964" s="38"/>
      <c r="IM964" s="35"/>
    </row>
    <row r="965" spans="1:247" ht="12.75" customHeight="1" x14ac:dyDescent="0.2">
      <c r="A965" s="37"/>
      <c r="D965" s="9"/>
      <c r="AF965" s="38"/>
      <c r="IM965" s="35"/>
    </row>
    <row r="966" spans="1:247" ht="12.75" customHeight="1" x14ac:dyDescent="0.2">
      <c r="A966" s="37"/>
      <c r="D966" s="9"/>
      <c r="AF966" s="38"/>
      <c r="IM966" s="35"/>
    </row>
    <row r="967" spans="1:247" ht="12.75" customHeight="1" x14ac:dyDescent="0.2">
      <c r="A967" s="37"/>
      <c r="D967" s="9"/>
      <c r="AF967" s="38"/>
      <c r="IM967" s="35"/>
    </row>
    <row r="968" spans="1:247" ht="12.75" customHeight="1" x14ac:dyDescent="0.2">
      <c r="A968" s="37"/>
      <c r="D968" s="9"/>
      <c r="AF968" s="38"/>
      <c r="IM968" s="35"/>
    </row>
    <row r="969" spans="1:247" ht="12.75" customHeight="1" x14ac:dyDescent="0.2">
      <c r="A969" s="37"/>
      <c r="D969" s="9"/>
      <c r="AF969" s="38"/>
      <c r="IM969" s="35"/>
    </row>
    <row r="970" spans="1:247" ht="12.75" customHeight="1" x14ac:dyDescent="0.2">
      <c r="A970" s="37"/>
      <c r="D970" s="9"/>
      <c r="AF970" s="38"/>
      <c r="IM970" s="35"/>
    </row>
    <row r="971" spans="1:247" ht="12.75" customHeight="1" x14ac:dyDescent="0.2">
      <c r="A971" s="37"/>
      <c r="D971" s="9"/>
      <c r="AF971" s="38"/>
      <c r="IM971" s="35"/>
    </row>
    <row r="972" spans="1:247" ht="12.75" customHeight="1" x14ac:dyDescent="0.2">
      <c r="A972" s="37"/>
      <c r="D972" s="9"/>
      <c r="AF972" s="38"/>
      <c r="IM972" s="35"/>
    </row>
    <row r="973" spans="1:247" ht="12.75" customHeight="1" x14ac:dyDescent="0.2">
      <c r="A973" s="37"/>
      <c r="D973" s="9"/>
      <c r="AF973" s="38"/>
      <c r="IM973" s="35"/>
    </row>
    <row r="974" spans="1:247" ht="12.75" customHeight="1" x14ac:dyDescent="0.2">
      <c r="A974" s="37"/>
      <c r="D974" s="9"/>
      <c r="AF974" s="38"/>
      <c r="IM974" s="35"/>
    </row>
    <row r="975" spans="1:247" ht="12.75" customHeight="1" x14ac:dyDescent="0.2">
      <c r="A975" s="37"/>
      <c r="D975" s="9"/>
      <c r="AF975" s="38"/>
      <c r="IM975" s="35"/>
    </row>
    <row r="976" spans="1:247" ht="12.75" customHeight="1" x14ac:dyDescent="0.2">
      <c r="A976" s="37"/>
      <c r="D976" s="9"/>
      <c r="AF976" s="38"/>
      <c r="IM976" s="35"/>
    </row>
    <row r="977" spans="1:247" ht="12.75" customHeight="1" x14ac:dyDescent="0.2">
      <c r="A977" s="37"/>
      <c r="D977" s="9"/>
      <c r="AF977" s="38"/>
      <c r="IM977" s="35"/>
    </row>
    <row r="978" spans="1:247" ht="12.75" customHeight="1" x14ac:dyDescent="0.2">
      <c r="A978" s="37"/>
      <c r="D978" s="9"/>
      <c r="AF978" s="38"/>
      <c r="IM978" s="35"/>
    </row>
    <row r="979" spans="1:247" ht="12.75" customHeight="1" x14ac:dyDescent="0.2">
      <c r="A979" s="37"/>
      <c r="D979" s="9"/>
      <c r="AF979" s="38"/>
      <c r="IM979" s="35"/>
    </row>
    <row r="980" spans="1:247" ht="12.75" customHeight="1" x14ac:dyDescent="0.2">
      <c r="A980" s="37"/>
      <c r="D980" s="9"/>
      <c r="AF980" s="38"/>
      <c r="IM980" s="35"/>
    </row>
    <row r="981" spans="1:247" ht="12.75" customHeight="1" x14ac:dyDescent="0.2">
      <c r="A981" s="37"/>
      <c r="D981" s="9"/>
      <c r="AF981" s="38"/>
      <c r="IM981" s="35"/>
    </row>
    <row r="982" spans="1:247" ht="12.75" customHeight="1" x14ac:dyDescent="0.2">
      <c r="A982" s="37"/>
      <c r="D982" s="9"/>
      <c r="AF982" s="38"/>
      <c r="IM982" s="35"/>
    </row>
    <row r="983" spans="1:247" ht="12.75" customHeight="1" x14ac:dyDescent="0.2">
      <c r="A983" s="37"/>
      <c r="D983" s="9"/>
      <c r="AF983" s="38"/>
      <c r="IM983" s="35"/>
    </row>
    <row r="984" spans="1:247" ht="12.75" customHeight="1" x14ac:dyDescent="0.2">
      <c r="A984" s="37"/>
      <c r="D984" s="9"/>
      <c r="AF984" s="38"/>
      <c r="IM984" s="35"/>
    </row>
    <row r="985" spans="1:247" ht="12.75" customHeight="1" x14ac:dyDescent="0.2">
      <c r="A985" s="37"/>
      <c r="D985" s="9"/>
      <c r="AF985" s="38"/>
      <c r="IM985" s="35"/>
    </row>
    <row r="986" spans="1:247" ht="12.75" customHeight="1" x14ac:dyDescent="0.2">
      <c r="A986" s="37"/>
      <c r="D986" s="9"/>
      <c r="AF986" s="38"/>
      <c r="IM986" s="35"/>
    </row>
    <row r="987" spans="1:247" ht="12.75" customHeight="1" x14ac:dyDescent="0.2">
      <c r="A987" s="37"/>
      <c r="D987" s="9"/>
      <c r="AF987" s="38"/>
      <c r="IM987" s="35"/>
    </row>
    <row r="988" spans="1:247" ht="12.75" customHeight="1" x14ac:dyDescent="0.2">
      <c r="A988" s="37"/>
      <c r="D988" s="9"/>
      <c r="AF988" s="38"/>
      <c r="IM988" s="35"/>
    </row>
    <row r="989" spans="1:247" ht="12.75" customHeight="1" x14ac:dyDescent="0.2">
      <c r="A989" s="37"/>
      <c r="D989" s="9"/>
      <c r="AF989" s="38"/>
      <c r="IM989" s="35"/>
    </row>
    <row r="990" spans="1:247" ht="12.75" customHeight="1" x14ac:dyDescent="0.2">
      <c r="A990" s="37"/>
      <c r="D990" s="9"/>
      <c r="AF990" s="38"/>
      <c r="IM990" s="35"/>
    </row>
    <row r="991" spans="1:247" ht="12.75" customHeight="1" x14ac:dyDescent="0.2">
      <c r="A991" s="37"/>
      <c r="D991" s="9"/>
      <c r="AF991" s="38"/>
      <c r="IM991" s="35"/>
    </row>
    <row r="992" spans="1:247" ht="12.75" customHeight="1" x14ac:dyDescent="0.2">
      <c r="A992" s="37"/>
      <c r="D992" s="9"/>
      <c r="AF992" s="38"/>
      <c r="IM992" s="35"/>
    </row>
    <row r="993" spans="1:247" ht="12.75" customHeight="1" x14ac:dyDescent="0.2">
      <c r="A993" s="37"/>
      <c r="D993" s="9"/>
      <c r="AF993" s="38"/>
      <c r="IM993" s="35"/>
    </row>
    <row r="994" spans="1:247" ht="12.75" customHeight="1" x14ac:dyDescent="0.2">
      <c r="A994" s="37"/>
      <c r="D994" s="9"/>
      <c r="AF994" s="38"/>
      <c r="IM994" s="35"/>
    </row>
    <row r="995" spans="1:247" ht="12.75" customHeight="1" x14ac:dyDescent="0.2">
      <c r="A995" s="37"/>
      <c r="D995" s="9"/>
      <c r="AF995" s="38"/>
      <c r="IM995" s="35"/>
    </row>
  </sheetData>
  <sortState ref="A3:LL13">
    <sortCondition ref="E3:E13"/>
    <sortCondition ref="F3:F13"/>
    <sortCondition ref="L3:L13"/>
  </sortState>
  <mergeCells count="23">
    <mergeCell ref="CO1:CY1"/>
    <mergeCell ref="CD1:CN1"/>
    <mergeCell ref="Q1:AF1"/>
    <mergeCell ref="A1:F1"/>
    <mergeCell ref="J1:K1"/>
    <mergeCell ref="L1:P1"/>
    <mergeCell ref="AT1:BE1"/>
    <mergeCell ref="IB1:IL1"/>
    <mergeCell ref="HQ1:IA1"/>
    <mergeCell ref="AG1:AS1"/>
    <mergeCell ref="BF1:BP1"/>
    <mergeCell ref="BQ1:CC1"/>
    <mergeCell ref="GU1:HE1"/>
    <mergeCell ref="GJ1:GT1"/>
    <mergeCell ref="FN1:FX1"/>
    <mergeCell ref="FY1:GI1"/>
    <mergeCell ref="CZ1:DJ1"/>
    <mergeCell ref="DK1:DU1"/>
    <mergeCell ref="ER1:FB1"/>
    <mergeCell ref="FC1:FM1"/>
    <mergeCell ref="EG1:EQ1"/>
    <mergeCell ref="DV1:EF1"/>
    <mergeCell ref="HF1:HP1"/>
  </mergeCells>
  <pageMargins left="0.25" right="0.25" top="0.5" bottom="0.25" header="0" footer="0"/>
  <pageSetup paperSize="5" pageOrder="overThenDown" orientation="landscape" r:id="rId1"/>
  <headerFooter>
    <oddHeader>&amp;RIDPA Match Scoring Spreadsheet (X-Large)</oddHeader>
  </headerFooter>
  <colBreaks count="11" manualBreakCount="11">
    <brk id="16" max="75" man="1"/>
    <brk id="32" max="75" man="1"/>
    <brk id="45" max="75" man="1"/>
    <brk id="68" max="75" man="1"/>
    <brk id="92" max="75" man="1"/>
    <brk id="114" max="75" man="1"/>
    <brk id="136" max="75" man="1"/>
    <brk id="158" max="75" man="1"/>
    <brk id="180" max="75" man="1"/>
    <brk id="202" max="75" man="1"/>
    <brk id="224" max="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"/>
  <cols>
    <col min="1" max="26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 x14ac:dyDescent="0.2"/>
  <cols>
    <col min="1" max="26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00"/>
  <sheetViews>
    <sheetView workbookViewId="0"/>
  </sheetViews>
  <sheetFormatPr defaultColWidth="14.42578125" defaultRowHeight="15" customHeight="1" x14ac:dyDescent="0.2"/>
  <cols>
    <col min="1" max="1" width="4.85546875" customWidth="1"/>
    <col min="2" max="2" width="4.5703125" customWidth="1"/>
    <col min="3" max="3" width="113.140625" customWidth="1"/>
    <col min="4" max="26" width="8.7109375" customWidth="1"/>
  </cols>
  <sheetData>
    <row r="1" spans="1:3" ht="12.75" customHeight="1" x14ac:dyDescent="0.2">
      <c r="A1" s="4" t="s">
        <v>7</v>
      </c>
      <c r="B1" s="6">
        <v>0</v>
      </c>
      <c r="C1" s="7" t="s">
        <v>9</v>
      </c>
    </row>
    <row r="2" spans="1:3" ht="12.75" customHeight="1" x14ac:dyDescent="0.2">
      <c r="A2" s="4" t="s">
        <v>10</v>
      </c>
      <c r="B2" s="6">
        <v>1</v>
      </c>
      <c r="C2" s="9" t="s">
        <v>11</v>
      </c>
    </row>
    <row r="3" spans="1:3" ht="12.75" customHeight="1" x14ac:dyDescent="0.2">
      <c r="A3" s="4" t="s">
        <v>13</v>
      </c>
      <c r="B3" s="6">
        <v>2</v>
      </c>
      <c r="C3" s="9" t="s">
        <v>14</v>
      </c>
    </row>
    <row r="4" spans="1:3" ht="12.75" customHeight="1" x14ac:dyDescent="0.2">
      <c r="A4" s="4" t="s">
        <v>15</v>
      </c>
      <c r="B4" s="6">
        <v>3</v>
      </c>
      <c r="C4" s="9" t="s">
        <v>16</v>
      </c>
    </row>
    <row r="5" spans="1:3" ht="12.75" customHeight="1" x14ac:dyDescent="0.2">
      <c r="A5" s="4" t="s">
        <v>17</v>
      </c>
      <c r="B5" s="6">
        <v>4</v>
      </c>
      <c r="C5" s="9" t="s">
        <v>18</v>
      </c>
    </row>
    <row r="6" spans="1:3" ht="12.75" customHeight="1" x14ac:dyDescent="0.2">
      <c r="A6" s="4"/>
      <c r="B6" s="6"/>
    </row>
    <row r="7" spans="1:3" ht="12.75" customHeight="1" x14ac:dyDescent="0.2">
      <c r="A7" s="4" t="s">
        <v>19</v>
      </c>
      <c r="B7" s="6">
        <v>0</v>
      </c>
      <c r="C7" s="9" t="s">
        <v>20</v>
      </c>
    </row>
    <row r="8" spans="1:3" ht="12.75" customHeight="1" x14ac:dyDescent="0.2">
      <c r="A8" s="4" t="s">
        <v>22</v>
      </c>
      <c r="B8" s="6">
        <v>1</v>
      </c>
      <c r="C8" s="9"/>
    </row>
    <row r="9" spans="1:3" ht="12.75" customHeight="1" x14ac:dyDescent="0.2">
      <c r="A9" s="4" t="s">
        <v>23</v>
      </c>
      <c r="B9" s="6">
        <v>2</v>
      </c>
    </row>
    <row r="10" spans="1:3" ht="12.75" customHeight="1" x14ac:dyDescent="0.2">
      <c r="A10" s="4" t="s">
        <v>24</v>
      </c>
      <c r="B10" s="6">
        <v>3</v>
      </c>
      <c r="C10" s="9"/>
    </row>
    <row r="11" spans="1:3" ht="12.75" customHeight="1" x14ac:dyDescent="0.2">
      <c r="A11" s="4" t="s">
        <v>26</v>
      </c>
      <c r="B11" s="6">
        <v>4</v>
      </c>
      <c r="C11" s="9"/>
    </row>
    <row r="12" spans="1:3" ht="12.75" customHeight="1" x14ac:dyDescent="0.2"/>
    <row r="13" spans="1:3" ht="12.75" customHeight="1" x14ac:dyDescent="0.2">
      <c r="A13" s="10">
        <v>0</v>
      </c>
      <c r="B13" s="4" t="s">
        <v>19</v>
      </c>
      <c r="C13" s="9" t="s">
        <v>27</v>
      </c>
    </row>
    <row r="14" spans="1:3" ht="12.75" customHeight="1" x14ac:dyDescent="0.2">
      <c r="A14" s="10">
        <v>1</v>
      </c>
      <c r="B14" s="4" t="s">
        <v>22</v>
      </c>
      <c r="C14" s="9"/>
    </row>
    <row r="15" spans="1:3" ht="12.75" customHeight="1" x14ac:dyDescent="0.2">
      <c r="A15" s="10">
        <v>2</v>
      </c>
      <c r="B15" s="4" t="s">
        <v>23</v>
      </c>
      <c r="C15" s="9"/>
    </row>
    <row r="16" spans="1:3" ht="12.75" customHeight="1" x14ac:dyDescent="0.2">
      <c r="A16" s="10">
        <v>3</v>
      </c>
      <c r="B16" s="4" t="s">
        <v>24</v>
      </c>
      <c r="C16" s="9"/>
    </row>
    <row r="17" spans="1:3" ht="12.75" customHeight="1" x14ac:dyDescent="0.2">
      <c r="A17" s="10">
        <v>4</v>
      </c>
      <c r="B17" s="11" t="s">
        <v>31</v>
      </c>
      <c r="C17" s="11" t="s">
        <v>32</v>
      </c>
    </row>
    <row r="18" spans="1:3" ht="12.75" customHeight="1" x14ac:dyDescent="0.2"/>
    <row r="19" spans="1:3" ht="12.75" customHeight="1" x14ac:dyDescent="0.2"/>
    <row r="20" spans="1:3" ht="12.75" customHeight="1" x14ac:dyDescent="0.2"/>
    <row r="21" spans="1:3" ht="12.75" customHeight="1" x14ac:dyDescent="0.2"/>
    <row r="22" spans="1:3" ht="12.75" customHeight="1" x14ac:dyDescent="0.2"/>
    <row r="23" spans="1:3" ht="12.75" customHeight="1" x14ac:dyDescent="0.2"/>
    <row r="24" spans="1:3" ht="12.75" customHeight="1" x14ac:dyDescent="0.2"/>
    <row r="25" spans="1:3" ht="12.75" customHeight="1" x14ac:dyDescent="0.2"/>
    <row r="26" spans="1:3" ht="12.75" customHeight="1" x14ac:dyDescent="0.2"/>
    <row r="27" spans="1:3" ht="12.75" customHeight="1" x14ac:dyDescent="0.2"/>
    <row r="28" spans="1:3" ht="12.75" customHeight="1" x14ac:dyDescent="0.2"/>
    <row r="29" spans="1:3" ht="12.75" customHeight="1" x14ac:dyDescent="0.2"/>
    <row r="30" spans="1:3" ht="12.75" customHeight="1" x14ac:dyDescent="0.2"/>
    <row r="31" spans="1:3" ht="12.75" customHeight="1" x14ac:dyDescent="0.2"/>
    <row r="32" spans="1:3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5" right="0.75" top="1" bottom="1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/>
  </sheetViews>
  <sheetFormatPr defaultColWidth="14.42578125" defaultRowHeight="15" customHeight="1" x14ac:dyDescent="0.2"/>
  <cols>
    <col min="1" max="1" width="125.7109375" customWidth="1"/>
    <col min="2" max="26" width="8.7109375" customWidth="1"/>
  </cols>
  <sheetData>
    <row r="1" spans="1:26" ht="12.75" customHeight="1" x14ac:dyDescent="0.2">
      <c r="A1" s="5" t="s">
        <v>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2.7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2.75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2.75" customHeight="1" x14ac:dyDescent="0.2">
      <c r="A4" s="5" t="s">
        <v>29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2.75" customHeight="1" x14ac:dyDescent="0.2">
      <c r="A5" s="8" t="s">
        <v>34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2.75" customHeigh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2.75" customHeight="1" x14ac:dyDescent="0.2">
      <c r="A7" s="8" t="s">
        <v>38</v>
      </c>
    </row>
    <row r="8" spans="1:26" ht="12.75" customHeight="1" x14ac:dyDescent="0.2">
      <c r="A8" s="8" t="s">
        <v>39</v>
      </c>
    </row>
    <row r="9" spans="1:26" ht="12.75" customHeight="1" x14ac:dyDescent="0.2">
      <c r="A9" s="8" t="s">
        <v>40</v>
      </c>
    </row>
    <row r="10" spans="1:26" ht="12.75" customHeight="1" x14ac:dyDescent="0.2">
      <c r="A10" s="8" t="s">
        <v>41</v>
      </c>
    </row>
    <row r="11" spans="1:26" ht="12.75" customHeight="1" x14ac:dyDescent="0.2">
      <c r="A11" s="8" t="s">
        <v>43</v>
      </c>
    </row>
    <row r="12" spans="1:26" ht="12.75" customHeight="1" x14ac:dyDescent="0.2">
      <c r="A12" s="8" t="s">
        <v>44</v>
      </c>
    </row>
    <row r="13" spans="1:26" ht="12.75" customHeight="1" x14ac:dyDescent="0.2">
      <c r="A13" s="8" t="s">
        <v>45</v>
      </c>
    </row>
    <row r="14" spans="1:26" ht="12.75" customHeight="1" x14ac:dyDescent="0.2">
      <c r="A14" s="8" t="s">
        <v>46</v>
      </c>
    </row>
    <row r="15" spans="1:26" ht="12.75" customHeight="1" x14ac:dyDescent="0.2">
      <c r="A15" s="8"/>
    </row>
    <row r="16" spans="1:26" ht="27" customHeight="1" x14ac:dyDescent="0.2">
      <c r="A16" s="8" t="s">
        <v>47</v>
      </c>
    </row>
    <row r="17" spans="1:1" ht="12.75" customHeight="1" x14ac:dyDescent="0.2">
      <c r="A17" s="8"/>
    </row>
    <row r="18" spans="1:1" ht="12.75" customHeight="1" x14ac:dyDescent="0.2">
      <c r="A18" s="8"/>
    </row>
    <row r="19" spans="1:1" ht="12.75" customHeight="1" x14ac:dyDescent="0.2">
      <c r="A19" s="5" t="s">
        <v>49</v>
      </c>
    </row>
    <row r="20" spans="1:1" ht="12.75" customHeight="1" x14ac:dyDescent="0.2">
      <c r="A20" s="5"/>
    </row>
    <row r="21" spans="1:1" ht="12.75" customHeight="1" x14ac:dyDescent="0.2">
      <c r="A21" s="8"/>
    </row>
    <row r="22" spans="1:1" ht="12.75" customHeight="1" x14ac:dyDescent="0.2">
      <c r="A22" s="5" t="s">
        <v>50</v>
      </c>
    </row>
    <row r="23" spans="1:1" ht="12.75" customHeight="1" x14ac:dyDescent="0.2">
      <c r="A23" s="8" t="s">
        <v>38</v>
      </c>
    </row>
    <row r="24" spans="1:1" ht="12.75" customHeight="1" x14ac:dyDescent="0.2">
      <c r="A24" s="8" t="s">
        <v>52</v>
      </c>
    </row>
    <row r="25" spans="1:1" ht="12.75" customHeight="1" x14ac:dyDescent="0.2">
      <c r="A25" s="8" t="s">
        <v>53</v>
      </c>
    </row>
    <row r="26" spans="1:1" ht="12.75" customHeight="1" x14ac:dyDescent="0.2">
      <c r="A26" s="8" t="s">
        <v>54</v>
      </c>
    </row>
    <row r="27" spans="1:1" ht="12.75" customHeight="1" x14ac:dyDescent="0.2">
      <c r="A27" s="8" t="s">
        <v>55</v>
      </c>
    </row>
    <row r="28" spans="1:1" ht="12.75" customHeight="1" x14ac:dyDescent="0.2">
      <c r="A28" s="8" t="s">
        <v>56</v>
      </c>
    </row>
    <row r="29" spans="1:1" ht="12.75" customHeight="1" x14ac:dyDescent="0.2">
      <c r="A29" s="8" t="s">
        <v>57</v>
      </c>
    </row>
    <row r="30" spans="1:1" ht="12.75" customHeight="1" x14ac:dyDescent="0.2">
      <c r="A30" s="8" t="s">
        <v>58</v>
      </c>
    </row>
    <row r="31" spans="1:1" ht="12.75" customHeight="1" x14ac:dyDescent="0.2">
      <c r="A31" s="8" t="s">
        <v>60</v>
      </c>
    </row>
    <row r="32" spans="1:1" ht="12.75" customHeight="1" x14ac:dyDescent="0.2">
      <c r="A32" s="8"/>
    </row>
    <row r="33" spans="1:1" ht="12.75" customHeight="1" x14ac:dyDescent="0.2">
      <c r="A33" s="8"/>
    </row>
    <row r="34" spans="1:1" ht="12.75" customHeight="1" x14ac:dyDescent="0.2">
      <c r="A34" s="8"/>
    </row>
    <row r="35" spans="1:1" ht="12.75" customHeight="1" x14ac:dyDescent="0.2">
      <c r="A35" s="8"/>
    </row>
    <row r="36" spans="1:1" ht="12.75" customHeight="1" x14ac:dyDescent="0.2">
      <c r="A36" s="8"/>
    </row>
    <row r="37" spans="1:1" ht="12.75" customHeight="1" x14ac:dyDescent="0.2"/>
    <row r="38" spans="1:1" ht="12.75" customHeight="1" x14ac:dyDescent="0.2"/>
    <row r="39" spans="1:1" ht="12.75" customHeight="1" x14ac:dyDescent="0.2"/>
    <row r="40" spans="1:1" ht="12.75" customHeight="1" x14ac:dyDescent="0.2"/>
    <row r="41" spans="1:1" ht="12.75" customHeight="1" x14ac:dyDescent="0.2"/>
    <row r="42" spans="1:1" ht="12.75" customHeight="1" x14ac:dyDescent="0.2"/>
    <row r="43" spans="1:1" ht="12.75" customHeight="1" x14ac:dyDescent="0.2"/>
    <row r="44" spans="1:1" ht="12.75" customHeight="1" x14ac:dyDescent="0.2"/>
    <row r="45" spans="1:1" ht="12.75" customHeight="1" x14ac:dyDescent="0.2"/>
    <row r="46" spans="1:1" ht="12.75" customHeight="1" x14ac:dyDescent="0.2"/>
    <row r="47" spans="1:1" ht="12.75" customHeight="1" x14ac:dyDescent="0.2"/>
    <row r="48" spans="1:1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5" right="0.75" top="1" bottom="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Scoresheet</vt:lpstr>
      <vt:lpstr>Sheet2</vt:lpstr>
      <vt:lpstr>Sheet1</vt:lpstr>
      <vt:lpstr>SortLookup</vt:lpstr>
      <vt:lpstr>Help</vt:lpstr>
      <vt:lpstr>Scoresheet!Print_Area</vt:lpstr>
      <vt:lpstr>Scoresheet!Z_1229FF16_6ED5_4DBA_B9FE_D3EE84024C57_.wvu.PrintArea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mick</cp:lastModifiedBy>
  <dcterms:modified xsi:type="dcterms:W3CDTF">2019-11-10T19:40:14Z</dcterms:modified>
</cp:coreProperties>
</file>